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90" tabRatio="950" activeTab="0"/>
  </bookViews>
  <sheets>
    <sheet name="北信越最高記録" sheetId="1" r:id="rId1"/>
    <sheet name="男100m" sheetId="2" r:id="rId2"/>
    <sheet name="男200m" sheetId="3" r:id="rId3"/>
    <sheet name="男400m" sheetId="4" r:id="rId4"/>
    <sheet name="男800m" sheetId="5" r:id="rId5"/>
    <sheet name="男1500m" sheetId="6" r:id="rId6"/>
    <sheet name="男3000m" sheetId="7" r:id="rId7"/>
    <sheet name="男110mH" sheetId="8" r:id="rId8"/>
    <sheet name="４００ｍＲ" sheetId="9" r:id="rId9"/>
    <sheet name="男走高跳" sheetId="10" r:id="rId10"/>
    <sheet name="男棒高跳" sheetId="11" r:id="rId11"/>
    <sheet name="男走幅跳" sheetId="12" r:id="rId12"/>
    <sheet name="男砲丸投" sheetId="13" r:id="rId13"/>
    <sheet name="四種競技" sheetId="14" r:id="rId14"/>
  </sheets>
  <definedNames>
    <definedName name="_xlnm.Print_Area" localSheetId="8">'４００ｍＲ'!$A$1:$T$27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<sst xmlns="http://schemas.openxmlformats.org/spreadsheetml/2006/main" count="2120" uniqueCount="751">
  <si>
    <t>伊賀健太朗</t>
  </si>
  <si>
    <t>北蒲中条</t>
  </si>
  <si>
    <t>刈羽</t>
  </si>
  <si>
    <t>石垣  達也</t>
  </si>
  <si>
    <t>糸魚川東</t>
  </si>
  <si>
    <t>高橋　理寛</t>
  </si>
  <si>
    <t>崕　　啓介</t>
  </si>
  <si>
    <t>加藤　徹也</t>
  </si>
  <si>
    <t>小林　将也</t>
  </si>
  <si>
    <t>山後　佑馬</t>
  </si>
  <si>
    <t>村山　一樹</t>
  </si>
  <si>
    <t>十日町中条</t>
  </si>
  <si>
    <t>藤田　直己</t>
  </si>
  <si>
    <t>小林　幸一</t>
  </si>
  <si>
    <t>長岡東</t>
  </si>
  <si>
    <t>小林　鷹伸</t>
  </si>
  <si>
    <t>亀田</t>
  </si>
  <si>
    <t>山下　拓実</t>
  </si>
  <si>
    <t>岡南</t>
  </si>
  <si>
    <t>堀川　力也</t>
  </si>
  <si>
    <t>板倉</t>
  </si>
  <si>
    <t>藤塚　健一</t>
  </si>
  <si>
    <t>伊藤　雅博</t>
  </si>
  <si>
    <t>村松選手権</t>
  </si>
  <si>
    <t>村松</t>
  </si>
  <si>
    <t>田村　　亮</t>
  </si>
  <si>
    <t>水嶋　佑介</t>
  </si>
  <si>
    <t>佐藤　智也</t>
  </si>
  <si>
    <t>六日町</t>
  </si>
  <si>
    <t>川上　大輔</t>
  </si>
  <si>
    <t>ﾗﾝｸ</t>
  </si>
  <si>
    <t>性別</t>
  </si>
  <si>
    <t>種目</t>
  </si>
  <si>
    <t>100m</t>
  </si>
  <si>
    <t>800m</t>
  </si>
  <si>
    <t>200m</t>
  </si>
  <si>
    <t>400m</t>
  </si>
  <si>
    <t>1500m</t>
  </si>
  <si>
    <t>3000m</t>
  </si>
  <si>
    <t>砲丸投4k</t>
  </si>
  <si>
    <t>記録</t>
  </si>
  <si>
    <t>氏名</t>
  </si>
  <si>
    <t>学年</t>
  </si>
  <si>
    <t>県名</t>
  </si>
  <si>
    <t>期日</t>
  </si>
  <si>
    <t>場所</t>
  </si>
  <si>
    <t>富山総合</t>
  </si>
  <si>
    <t>五福</t>
  </si>
  <si>
    <t>備考</t>
  </si>
  <si>
    <t>手動</t>
  </si>
  <si>
    <t>福井</t>
  </si>
  <si>
    <t>風速</t>
  </si>
  <si>
    <t>学校名</t>
  </si>
  <si>
    <t>大会名</t>
  </si>
  <si>
    <t>チーム名</t>
  </si>
  <si>
    <t>学年</t>
  </si>
  <si>
    <t>大会名</t>
  </si>
  <si>
    <t>4×200mR</t>
  </si>
  <si>
    <t>.</t>
  </si>
  <si>
    <t>①</t>
  </si>
  <si>
    <t>110mH</t>
  </si>
  <si>
    <t>走高跳</t>
  </si>
  <si>
    <t>棒高跳</t>
  </si>
  <si>
    <t>走幅跳</t>
  </si>
  <si>
    <t>②</t>
  </si>
  <si>
    <t>③</t>
  </si>
  <si>
    <t>④</t>
  </si>
  <si>
    <t>男子１００ｍ</t>
  </si>
  <si>
    <t>男子２００ｍ</t>
  </si>
  <si>
    <t>男子４００ｍ</t>
  </si>
  <si>
    <t>男子８００ｍ</t>
  </si>
  <si>
    <t>北信越　　　1'53"15　　和田　仁志　　　長野・赤穂　　　　83.08.28　国立</t>
  </si>
  <si>
    <t>男子１５００ｍ</t>
  </si>
  <si>
    <t>全　国　　　3'56"2 　　和田　仁志　　　長野・赤穂　　　　83.09.18　長野</t>
  </si>
  <si>
    <t>北信越　　　3'56"2 　　和田　仁志　　　長野・赤穂　　　　83.09.18　長野</t>
  </si>
  <si>
    <t>男子３０００ｍ</t>
  </si>
  <si>
    <t>全　国　　　8'24"24　　佐藤　悠基　　　静岡・清水南　　　01.10.17　利府</t>
  </si>
  <si>
    <t>男子１１０ｍＨ</t>
  </si>
  <si>
    <t>男子走高跳</t>
  </si>
  <si>
    <t>全　国　　　２ｍ10　　 境田　裕之　　　北海道・春光台　　86.11.02　国立</t>
  </si>
  <si>
    <t>北信越　　　２ｍ02　 　長谷川　満　　　福井　・南越　　　84.10.28　国立</t>
  </si>
  <si>
    <t>　　　　　　２ｍ02　 　菊地　　毅　　　新潟　・新津第五　96.10.27　国立</t>
  </si>
  <si>
    <t>男子棒高跳</t>
  </si>
  <si>
    <t>男子走幅跳</t>
  </si>
  <si>
    <t>全　国　　　７ｍ32　 　佐々木勝利　　　秋田・大曲南　　　92.08.16　八橋</t>
  </si>
  <si>
    <t>北信越　　　６ｍ99　　 今井　智浩　　　石川・光野　　　　99.10.02　松任</t>
  </si>
  <si>
    <t>男子砲丸投</t>
  </si>
  <si>
    <t>全　国　　　19ｍ41　　 高久保雄介　　　滋賀・明富　　　　01.08.22　広島</t>
  </si>
  <si>
    <t>北信越　　　17ｍ88　 　塚田　清峰　　　新潟・新井　　　　94.11.06　国立</t>
  </si>
  <si>
    <t>男子三種競技Ａ</t>
  </si>
  <si>
    <t>全　国　　　3269点　　 松井　紀之　　　奈良・田原本　　　86.08.06　紀三井寺</t>
  </si>
  <si>
    <t>男子三種競技Ｂ</t>
  </si>
  <si>
    <t>全　国　　　3354点　　 為末　　大　　　広島・五日市　　　93.08.30　広島広域</t>
  </si>
  <si>
    <t>女子１００ｍ</t>
  </si>
  <si>
    <t>女子２００ｍ</t>
  </si>
  <si>
    <t>　　　　　　手24"0　　 奥埜めぐみ　　　兵庫・竜山　　　　92.07.11　王子</t>
  </si>
  <si>
    <t>女子８００ｍ</t>
  </si>
  <si>
    <t>北信越　　　2'11"97　　本間久美子　　　新潟・宮浦　　　　92.10.08　山形</t>
  </si>
  <si>
    <t>女子１５００ｍ</t>
  </si>
  <si>
    <t>女子１００ｍＨ</t>
  </si>
  <si>
    <t>女子４×１００ｍＲ</t>
  </si>
  <si>
    <t>女子走高跳</t>
  </si>
  <si>
    <t>全　国　　　１ｍ87　 　佐藤　　恵　　　新潟・木戸　　　　81.10.25　国立</t>
  </si>
  <si>
    <t>北信越　　　１ｍ87　　 佐藤　　恵　　　新潟・木戸　　　　81.10.25　国立</t>
  </si>
  <si>
    <t>女子走幅跳</t>
  </si>
  <si>
    <t>全　国　　　６ｍ19　　 池田久美子　　　山形・酒田第三　　95.11.19　台北</t>
  </si>
  <si>
    <t>北信越　　　５ｍ83　　 浅田　真美　　　富山・福光　　　　96.08.20　草薙</t>
  </si>
  <si>
    <t>女子砲丸投</t>
  </si>
  <si>
    <t>全　国　　　16ｍ16　　 林　香代子　　　熊本・長洲　　　　67.10.31　水前寺</t>
  </si>
  <si>
    <t>女子三種競技Ａ</t>
  </si>
  <si>
    <t>全　国　　　3395点　　 桝見咲智子　　　香川・明善　　　　98.10.25　丸亀</t>
  </si>
  <si>
    <t>北信越　　　3357点　　 佐藤　　恵　　　新潟・木戸　　　　81.08.28　長居</t>
  </si>
  <si>
    <t>女子三種競技Ｂ</t>
  </si>
  <si>
    <t>全　国　　　3458点　　 桝見咲智子　　　香川・明善　　　　99.08.21　富山</t>
  </si>
  <si>
    <t>北信越　　　3176点　　 佐藤　　恵　　　新潟・木戸　　　　81.07.28　長岡</t>
  </si>
  <si>
    <t>北信越　　　3278点　 　福崎　純基　　　新潟・中里　　　　01.08.22　広島広域</t>
  </si>
  <si>
    <t>長野</t>
  </si>
  <si>
    <t>手動</t>
  </si>
  <si>
    <t>武生</t>
  </si>
  <si>
    <t>万葉</t>
  </si>
  <si>
    <t>小浜</t>
  </si>
  <si>
    <t>東陽</t>
  </si>
  <si>
    <t>蟻塚　泰仁</t>
  </si>
  <si>
    <t>明倫</t>
  </si>
  <si>
    <t>松陵</t>
  </si>
  <si>
    <t>北信越</t>
  </si>
  <si>
    <t>小浜第二</t>
  </si>
  <si>
    <t>粟野</t>
  </si>
  <si>
    <t>丸岡</t>
  </si>
  <si>
    <t>気比</t>
  </si>
  <si>
    <t>三国</t>
  </si>
  <si>
    <t>金粕　直人</t>
  </si>
  <si>
    <t>早川　育男</t>
  </si>
  <si>
    <t>宇野　隆太</t>
  </si>
  <si>
    <t>有田　壮志</t>
  </si>
  <si>
    <t>県中学通信</t>
  </si>
  <si>
    <t>日野　勇輝</t>
  </si>
  <si>
    <t>浅野川</t>
  </si>
  <si>
    <t>吉田　康史</t>
  </si>
  <si>
    <t>宮崎　　光</t>
  </si>
  <si>
    <t>宇ノ気</t>
  </si>
  <si>
    <t>徳和　健一</t>
  </si>
  <si>
    <t>南出ヨウギ</t>
  </si>
  <si>
    <t>山谷　俊弥</t>
  </si>
  <si>
    <t>宮越　大輔</t>
  </si>
  <si>
    <t>河北台</t>
  </si>
  <si>
    <t>津幡南</t>
  </si>
  <si>
    <t>能登島</t>
  </si>
  <si>
    <t>西川　啓太</t>
  </si>
  <si>
    <t>佐小田孝一</t>
  </si>
  <si>
    <t>県ナイター</t>
  </si>
  <si>
    <t>宮　幸太郎</t>
  </si>
  <si>
    <t>小将町</t>
  </si>
  <si>
    <t>新潟</t>
  </si>
  <si>
    <t>新潟地区</t>
  </si>
  <si>
    <t>県総体</t>
  </si>
  <si>
    <t>長岡</t>
  </si>
  <si>
    <t>上越地区</t>
  </si>
  <si>
    <t>柏崎</t>
  </si>
  <si>
    <t>渡辺　興治</t>
  </si>
  <si>
    <t>県通信</t>
  </si>
  <si>
    <t>新発田</t>
  </si>
  <si>
    <t>中越地区</t>
  </si>
  <si>
    <t>十日町</t>
  </si>
  <si>
    <t>柳沢　崇宏</t>
  </si>
  <si>
    <t>通信</t>
  </si>
  <si>
    <t>川上　遼平</t>
  </si>
  <si>
    <t>全中</t>
  </si>
  <si>
    <t>上越地区記録会</t>
  </si>
  <si>
    <t>藤田　英司</t>
  </si>
  <si>
    <t>新潟市体育</t>
  </si>
  <si>
    <t>大原　伊澄</t>
  </si>
  <si>
    <t>上越</t>
  </si>
  <si>
    <t>内藤　智大</t>
  </si>
  <si>
    <t>敷島</t>
  </si>
  <si>
    <t>酒井　冬樹</t>
  </si>
  <si>
    <t>下越地区</t>
  </si>
  <si>
    <t>吉田　風基</t>
  </si>
  <si>
    <t>少年･少女オリ</t>
  </si>
  <si>
    <t>猪浦　直人</t>
  </si>
  <si>
    <t>吉田　匠吾</t>
  </si>
  <si>
    <t>高橋　大樹</t>
  </si>
  <si>
    <t>北魚沼</t>
  </si>
  <si>
    <t>十日町中魚</t>
  </si>
  <si>
    <t>伏木</t>
  </si>
  <si>
    <t>城光寺</t>
  </si>
  <si>
    <t>富山地区春季</t>
  </si>
  <si>
    <t>大沢野</t>
  </si>
  <si>
    <t>県中学選手権</t>
  </si>
  <si>
    <t>通信富山</t>
  </si>
  <si>
    <t>県民体育大会</t>
  </si>
  <si>
    <t>大島　弘之</t>
  </si>
  <si>
    <t>出町</t>
  </si>
  <si>
    <t>中田　大介</t>
  </si>
  <si>
    <t>速星</t>
  </si>
  <si>
    <t/>
  </si>
  <si>
    <t>吉江</t>
  </si>
  <si>
    <t>城端</t>
  </si>
  <si>
    <t>上代　裕貴</t>
  </si>
  <si>
    <t>早月</t>
  </si>
  <si>
    <t>大門</t>
  </si>
  <si>
    <t>第３回中長記録会</t>
  </si>
  <si>
    <t>堀川</t>
  </si>
  <si>
    <t>福光</t>
  </si>
  <si>
    <t>浅野　壮洋</t>
  </si>
  <si>
    <t>城山</t>
  </si>
  <si>
    <t>長谷川　翔</t>
  </si>
  <si>
    <t>法嶋　　朗</t>
  </si>
  <si>
    <t>岩木　　陵</t>
  </si>
  <si>
    <t>杉本　　光</t>
  </si>
  <si>
    <t>東福寺一貴</t>
  </si>
  <si>
    <t>富山東部</t>
  </si>
  <si>
    <t>片岸　　翔</t>
  </si>
  <si>
    <t>大島</t>
  </si>
  <si>
    <t>男子４×１００ｍＲ</t>
  </si>
  <si>
    <t>4×100mR</t>
  </si>
  <si>
    <t>長岡古志</t>
  </si>
  <si>
    <t>玉木　直哉</t>
  </si>
  <si>
    <t>北信越　　　8'31'86　　永田　慎介　　　長野・鉢盛　　　　03.10.29　静岡</t>
  </si>
  <si>
    <t>川村　卓也</t>
  </si>
  <si>
    <t>通信陸上</t>
  </si>
  <si>
    <t>福井</t>
  </si>
  <si>
    <t>堀　　真輔</t>
  </si>
  <si>
    <t>織田</t>
  </si>
  <si>
    <t>鯖丹地区</t>
  </si>
  <si>
    <t>鯖江</t>
  </si>
  <si>
    <t>仲埜　弘祐</t>
  </si>
  <si>
    <t>県中陸上</t>
  </si>
  <si>
    <t>敦賀</t>
  </si>
  <si>
    <t>竹村　貴史</t>
  </si>
  <si>
    <t>Jrｵﾘﾝﾋﾟｯｸ予選</t>
  </si>
  <si>
    <t>松浦　拓哉</t>
  </si>
  <si>
    <t>柴田　一樹</t>
  </si>
  <si>
    <t>大東</t>
  </si>
  <si>
    <t>Jrｵﾘﾝﾋﾟｯｸ</t>
  </si>
  <si>
    <t>横浜</t>
  </si>
  <si>
    <t>前田　貴士</t>
  </si>
  <si>
    <t>若狭地区</t>
  </si>
  <si>
    <t>小浜</t>
  </si>
  <si>
    <t>山東　紘也</t>
  </si>
  <si>
    <t>全中陸上</t>
  </si>
  <si>
    <t>濱野　克悠</t>
  </si>
  <si>
    <t>二州地区</t>
  </si>
  <si>
    <t>北信越</t>
  </si>
  <si>
    <t>新潟</t>
  </si>
  <si>
    <t>北川　友紀</t>
  </si>
  <si>
    <t>池田　太一</t>
  </si>
  <si>
    <t>足羽第一</t>
  </si>
  <si>
    <t>小松記録会</t>
  </si>
  <si>
    <t>小松</t>
  </si>
  <si>
    <t>森瀬　優大</t>
  </si>
  <si>
    <t>坂井</t>
  </si>
  <si>
    <t>春季中学</t>
  </si>
  <si>
    <t>内田　浩人</t>
  </si>
  <si>
    <t>鷹巣</t>
  </si>
  <si>
    <t>群馬</t>
  </si>
  <si>
    <t>木原　　尊</t>
  </si>
  <si>
    <t>小竹　洋平</t>
  </si>
  <si>
    <t>明全　海斗</t>
  </si>
  <si>
    <t>南部　達也</t>
  </si>
  <si>
    <t xml:space="preserve">加藤  太祐  </t>
  </si>
  <si>
    <t>山下　俊一</t>
  </si>
  <si>
    <t>日野　勇輝</t>
  </si>
  <si>
    <t>松  陵</t>
  </si>
  <si>
    <t>石川</t>
  </si>
  <si>
    <t>七尾城山記③</t>
  </si>
  <si>
    <t>七　尾</t>
  </si>
  <si>
    <t>小室　祐輔</t>
  </si>
  <si>
    <t>兼　六</t>
  </si>
  <si>
    <t>西　部</t>
  </si>
  <si>
    <t>山　代</t>
  </si>
  <si>
    <t>県中学</t>
  </si>
  <si>
    <t>辰　口</t>
  </si>
  <si>
    <t>松  任</t>
  </si>
  <si>
    <t>北信越中学</t>
  </si>
  <si>
    <t>新潟スタジアム</t>
  </si>
  <si>
    <t>松  任</t>
  </si>
  <si>
    <t>竹内　孝希</t>
  </si>
  <si>
    <t>光　野</t>
  </si>
  <si>
    <t>松  陽</t>
  </si>
  <si>
    <t>小　松</t>
  </si>
  <si>
    <t>金　沢</t>
  </si>
  <si>
    <t>谷口　久芳</t>
  </si>
  <si>
    <t>鳥　屋</t>
  </si>
  <si>
    <t xml:space="preserve">  緑</t>
  </si>
  <si>
    <t>金沢ｽﾎﾟﾚｸ</t>
  </si>
  <si>
    <t>新潟スタジアム</t>
  </si>
  <si>
    <t>長峰　祐輔</t>
  </si>
  <si>
    <t>内  灘</t>
  </si>
  <si>
    <t>桶谷　尚由</t>
  </si>
  <si>
    <t>香  島</t>
  </si>
  <si>
    <t>七尾市選手権</t>
  </si>
  <si>
    <t>ジュニア五輪</t>
  </si>
  <si>
    <t>横浜総合</t>
  </si>
  <si>
    <t xml:space="preserve">  泉</t>
  </si>
  <si>
    <t>小松市記③</t>
  </si>
  <si>
    <t>宮下　裕一</t>
  </si>
  <si>
    <t>嶋中　謹繁</t>
  </si>
  <si>
    <t>東  和</t>
  </si>
  <si>
    <t>奥平　康文</t>
  </si>
  <si>
    <t>卯木　研也</t>
  </si>
  <si>
    <t>柳　田</t>
  </si>
  <si>
    <t>寺　井</t>
  </si>
  <si>
    <t>石川県選手権</t>
  </si>
  <si>
    <t>松  東</t>
  </si>
  <si>
    <t>大野　　淳</t>
  </si>
  <si>
    <t>加　賀</t>
  </si>
  <si>
    <t>群馬敷島</t>
  </si>
  <si>
    <t>宮崎　　光</t>
  </si>
  <si>
    <t>秋季北陸実記</t>
  </si>
  <si>
    <t>宮永　一樹</t>
  </si>
  <si>
    <t>宮越　大輔</t>
  </si>
  <si>
    <t>加賀地区新人</t>
  </si>
  <si>
    <t>島田　泰佑</t>
  </si>
  <si>
    <t>長岡　達哉</t>
  </si>
  <si>
    <t>羽　咋</t>
  </si>
  <si>
    <t>中出　恭平</t>
  </si>
  <si>
    <t>佐小田成人</t>
  </si>
  <si>
    <t>七尾城山記⑤</t>
  </si>
  <si>
    <t>岡　　佑亮</t>
  </si>
  <si>
    <t>国体予選</t>
  </si>
  <si>
    <t>日野　優一</t>
  </si>
  <si>
    <t>中橋　大樹</t>
  </si>
  <si>
    <t>中佐　武尊</t>
  </si>
  <si>
    <t>白濱　宗生</t>
  </si>
  <si>
    <t>根  上</t>
  </si>
  <si>
    <t>南　　辰弥</t>
  </si>
  <si>
    <t>加賀市記③</t>
  </si>
  <si>
    <t>藤田　憲吾</t>
  </si>
  <si>
    <t>犀　生</t>
  </si>
  <si>
    <t>金森　淳史</t>
  </si>
  <si>
    <t>魚津東部</t>
  </si>
  <si>
    <t>富山</t>
  </si>
  <si>
    <t>小川　泰史</t>
  </si>
  <si>
    <t>円戸　　望</t>
  </si>
  <si>
    <t>倉間　裕貴</t>
  </si>
  <si>
    <t>7.04</t>
  </si>
  <si>
    <t>5.29</t>
  </si>
  <si>
    <t>手動</t>
  </si>
  <si>
    <t>穂刈賢一郎</t>
  </si>
  <si>
    <t>柳町</t>
  </si>
  <si>
    <t>長野</t>
  </si>
  <si>
    <t>松本</t>
  </si>
  <si>
    <t>宮澤　佳祐</t>
  </si>
  <si>
    <t>長野東部</t>
  </si>
  <si>
    <t>3</t>
  </si>
  <si>
    <t>7.17</t>
  </si>
  <si>
    <t>湯本　与貴</t>
  </si>
  <si>
    <t>2331</t>
  </si>
  <si>
    <t>茅野東部</t>
  </si>
  <si>
    <t>長野県選手権</t>
  </si>
  <si>
    <t>5058</t>
  </si>
  <si>
    <t>佐藤　孝久</t>
  </si>
  <si>
    <t>松本</t>
  </si>
  <si>
    <t>県中学新</t>
  </si>
  <si>
    <t>5258</t>
  </si>
  <si>
    <t>熊谷　信也</t>
  </si>
  <si>
    <t>長野西部</t>
  </si>
  <si>
    <t>長野</t>
  </si>
  <si>
    <t>9.04</t>
  </si>
  <si>
    <t>臼居　　優</t>
  </si>
  <si>
    <t>穂高東</t>
  </si>
  <si>
    <t>2</t>
  </si>
  <si>
    <t>唐澤　充樹</t>
  </si>
  <si>
    <t>伊那</t>
  </si>
  <si>
    <t>11.14</t>
  </si>
  <si>
    <t>清沢　創一</t>
  </si>
  <si>
    <t>鉢盛</t>
  </si>
  <si>
    <t>原　　真悟</t>
  </si>
  <si>
    <t>赤穂</t>
  </si>
  <si>
    <t>佐々木健太</t>
  </si>
  <si>
    <t>広徳</t>
  </si>
  <si>
    <t>細尾　哲史</t>
  </si>
  <si>
    <t>川中島</t>
  </si>
  <si>
    <t>廣澤　貴行</t>
  </si>
  <si>
    <t>7.11</t>
  </si>
  <si>
    <t>8.05</t>
  </si>
  <si>
    <t>8.24</t>
  </si>
  <si>
    <t>8.23</t>
  </si>
  <si>
    <t>10.09</t>
  </si>
  <si>
    <t>伊藤　光佑</t>
  </si>
  <si>
    <t>高森</t>
  </si>
  <si>
    <t>信濃</t>
  </si>
  <si>
    <t>8.22</t>
  </si>
  <si>
    <t>藤澤　一史</t>
  </si>
  <si>
    <t>箕輪</t>
  </si>
  <si>
    <t>春日　徹也</t>
  </si>
  <si>
    <t>伊那東部</t>
  </si>
  <si>
    <t>山本　　葵</t>
  </si>
  <si>
    <t>鎌田</t>
  </si>
  <si>
    <t>丸山　陽介</t>
  </si>
  <si>
    <t>野溝　亮太</t>
  </si>
  <si>
    <t>春富</t>
  </si>
  <si>
    <t>西蒲吉田</t>
  </si>
  <si>
    <t>阿部　　匠</t>
  </si>
  <si>
    <t>黒埼</t>
  </si>
  <si>
    <t>澁谷　勇佑</t>
  </si>
  <si>
    <t>本丸</t>
  </si>
  <si>
    <t>松谷　孝人</t>
  </si>
  <si>
    <t>柏崎第一</t>
  </si>
  <si>
    <t>JO突破記録会</t>
  </si>
  <si>
    <t>小林　貴仁</t>
  </si>
  <si>
    <t>豊浦</t>
  </si>
  <si>
    <t>大田　奨</t>
  </si>
  <si>
    <t>上山</t>
  </si>
  <si>
    <t>中村航太郎</t>
  </si>
  <si>
    <t>東石山</t>
  </si>
  <si>
    <t>杉田　裕人</t>
  </si>
  <si>
    <t>上教大附</t>
  </si>
  <si>
    <t>紫雲寺</t>
  </si>
  <si>
    <t>下越選手権</t>
  </si>
  <si>
    <t>中条</t>
  </si>
  <si>
    <t>棚橋　誉</t>
  </si>
  <si>
    <t>江陽</t>
  </si>
  <si>
    <t>渋谷　佑貴</t>
  </si>
  <si>
    <t>猿橋</t>
  </si>
  <si>
    <t>白南</t>
  </si>
  <si>
    <t>榎本　健太</t>
  </si>
  <si>
    <t>新発田市民</t>
  </si>
  <si>
    <t>弥彦</t>
  </si>
  <si>
    <t>塩沢</t>
  </si>
  <si>
    <t>関　　修人</t>
  </si>
  <si>
    <t>宮本　郁弥</t>
  </si>
  <si>
    <t>中郷</t>
  </si>
  <si>
    <t>北蒲豊栄阿賀</t>
  </si>
  <si>
    <t>十日町中魚Jr</t>
  </si>
  <si>
    <t>大潟町</t>
  </si>
  <si>
    <t>村山　拓也</t>
  </si>
  <si>
    <t>頸城</t>
  </si>
  <si>
    <t>長谷川大修</t>
  </si>
  <si>
    <t>三条第一</t>
  </si>
  <si>
    <t>燕</t>
  </si>
  <si>
    <t>県学生</t>
  </si>
  <si>
    <t>岡田将太郎</t>
  </si>
  <si>
    <t>町立妙高</t>
  </si>
  <si>
    <t>15404</t>
  </si>
  <si>
    <t>15507</t>
  </si>
  <si>
    <t>村立妙高</t>
  </si>
  <si>
    <t>20229</t>
  </si>
  <si>
    <t>鶴羽　　涼</t>
  </si>
  <si>
    <t>分水</t>
  </si>
  <si>
    <t>20309</t>
  </si>
  <si>
    <t>川邊　　公</t>
  </si>
  <si>
    <t>長岡西</t>
  </si>
  <si>
    <t>20349</t>
  </si>
  <si>
    <t>阿部　将吾</t>
  </si>
  <si>
    <t>下条</t>
  </si>
  <si>
    <t>20457</t>
  </si>
  <si>
    <t>佐藤　祥平</t>
  </si>
  <si>
    <t>曽野木</t>
  </si>
  <si>
    <t>20474</t>
  </si>
  <si>
    <t>三上　紘輝</t>
  </si>
  <si>
    <t>岩室</t>
  </si>
  <si>
    <t>下山</t>
  </si>
  <si>
    <t>県長距離記録会</t>
  </si>
  <si>
    <t>佐治　　賢</t>
  </si>
  <si>
    <t>東小千谷</t>
  </si>
  <si>
    <t>鈴木　康祐</t>
  </si>
  <si>
    <t>堀之内</t>
  </si>
  <si>
    <t>志賀　　旭</t>
  </si>
  <si>
    <t>松之山</t>
  </si>
  <si>
    <t>出﨑龍太郎</t>
  </si>
  <si>
    <t>相川</t>
  </si>
  <si>
    <t>藤森　　裕</t>
  </si>
  <si>
    <t>宮内</t>
  </si>
  <si>
    <t>西川</t>
  </si>
  <si>
    <t>林　　賢人</t>
  </si>
  <si>
    <t>舟栄</t>
  </si>
  <si>
    <t>85001</t>
  </si>
  <si>
    <t>85041</t>
  </si>
  <si>
    <t>85299</t>
  </si>
  <si>
    <t>85946</t>
  </si>
  <si>
    <t>85995</t>
  </si>
  <si>
    <t>90395</t>
  </si>
  <si>
    <t>長距離カーニバル</t>
  </si>
  <si>
    <t>91113</t>
  </si>
  <si>
    <t>ナイター陸上</t>
  </si>
  <si>
    <t>玉木　勝弘</t>
  </si>
  <si>
    <t>貝瀬　健太</t>
  </si>
  <si>
    <t>住田　正幾</t>
  </si>
  <si>
    <t>多田　拓弥</t>
  </si>
  <si>
    <t>鏡が沖</t>
  </si>
  <si>
    <t>中野　　真</t>
  </si>
  <si>
    <t>白新</t>
  </si>
  <si>
    <t>山崎　裕土</t>
  </si>
  <si>
    <t>金子　成実</t>
  </si>
  <si>
    <t>城西</t>
  </si>
  <si>
    <t>山本　善隆</t>
  </si>
  <si>
    <t>佐藤　大揮</t>
  </si>
  <si>
    <t>宮浦</t>
  </si>
  <si>
    <t>本田　貴也</t>
  </si>
  <si>
    <t>青木　成史</t>
  </si>
  <si>
    <t>関屋</t>
  </si>
  <si>
    <t>県Jr長岡</t>
  </si>
  <si>
    <t>関根　　惣</t>
  </si>
  <si>
    <t>小島　　亮</t>
  </si>
  <si>
    <t>水原</t>
  </si>
  <si>
    <t>柳　　太志</t>
  </si>
  <si>
    <t>松代</t>
  </si>
  <si>
    <t>海老名政大</t>
  </si>
  <si>
    <t>赤泊</t>
  </si>
  <si>
    <t>八木　将紀</t>
  </si>
  <si>
    <t>大江山</t>
  </si>
  <si>
    <t>荘司　拓磨</t>
  </si>
  <si>
    <t>真野</t>
  </si>
  <si>
    <t>丸山　哲史</t>
  </si>
  <si>
    <t>三間  祐介</t>
  </si>
  <si>
    <t>京ヶ瀬</t>
  </si>
  <si>
    <t>下越記録会</t>
  </si>
  <si>
    <t>広井　佳祐</t>
  </si>
  <si>
    <t>川口</t>
  </si>
  <si>
    <t>桐山　和樹</t>
  </si>
  <si>
    <t>西蒲･燕</t>
  </si>
  <si>
    <t>北信越　　10"85　　塚原　直貴　　　長野・岡谷北部　　00.07.09　松本</t>
  </si>
  <si>
    <t>　　　　手10"4 　　桑田　隆史　　　大阪・寝屋川四　　88.07.29　万博</t>
  </si>
  <si>
    <t>　　　　　10"68　　楊井佑輝緒　　　兵庫・長峰　　　　01.07.07　加古川</t>
  </si>
  <si>
    <t>全　国　　10"68　　池上洋二郎　　　熊本・山鹿　　　　89.10.21　国立</t>
  </si>
  <si>
    <t>中嶋　良太</t>
  </si>
  <si>
    <t>浅間</t>
  </si>
  <si>
    <t>東信地区大会</t>
  </si>
  <si>
    <t>菅平</t>
  </si>
  <si>
    <t>武田　　康</t>
  </si>
  <si>
    <t>松島</t>
  </si>
  <si>
    <t>松本</t>
  </si>
  <si>
    <t>滝崎　貴雄</t>
  </si>
  <si>
    <t>真田</t>
  </si>
  <si>
    <t>横田　章人</t>
  </si>
  <si>
    <t>飯田高陵</t>
  </si>
  <si>
    <t>通信大会</t>
  </si>
  <si>
    <t>佐藤　孝久</t>
  </si>
  <si>
    <t>茅野東部</t>
  </si>
  <si>
    <t>全　国　　48"37　　岩崎　万知　　　新潟・糸魚川　　　92.08.21　新潟</t>
  </si>
  <si>
    <t>全　国　　48"2 　　西畑　　匡　　　愛知・竜南　　　　90.07.22　瑞穂</t>
  </si>
  <si>
    <t>北信越　　48"37　　岩崎　万知　　　新潟・糸魚川　　　92.08.21　新潟</t>
  </si>
  <si>
    <t>唐澤　充樹</t>
  </si>
  <si>
    <t>伊那</t>
  </si>
  <si>
    <t>南信三郡対抗</t>
  </si>
  <si>
    <t>清沢　創一</t>
  </si>
  <si>
    <t>鉢盛</t>
  </si>
  <si>
    <t>国体予選</t>
  </si>
  <si>
    <t>廣澤　貴行</t>
  </si>
  <si>
    <t>広徳</t>
  </si>
  <si>
    <t>全　国　　1'53"15　　和田　仁志　　　長野・赤穂　　　　83.08.28　国立</t>
  </si>
  <si>
    <t>北信越　　1'53"15　　和田　仁志　　　長野・赤穂　　　　83.08.28　国立</t>
  </si>
  <si>
    <t>日体大記録会</t>
  </si>
  <si>
    <t>日体大健志</t>
  </si>
  <si>
    <t>県選</t>
  </si>
  <si>
    <t>千葉　健太</t>
  </si>
  <si>
    <t>箕輪</t>
  </si>
  <si>
    <t>北信越中学</t>
  </si>
  <si>
    <t>新潟ｽﾀｼﾞｱﾑ</t>
  </si>
  <si>
    <t>群馬敷島</t>
  </si>
  <si>
    <t>国体強化</t>
  </si>
  <si>
    <t>北信越　　8'34'36　　塚田　直也　　　長野・裾花　　　98.10.28　神奈川</t>
  </si>
  <si>
    <t>全　国　　8'24"24　　佐藤　悠基　　　静岡・清水南　　01.10.17　利府</t>
  </si>
  <si>
    <t>野口　健二</t>
  </si>
  <si>
    <t>諏訪西</t>
  </si>
  <si>
    <t>藤原　達也</t>
  </si>
  <si>
    <t>篠ノ井東</t>
  </si>
  <si>
    <t>高城　悠輔</t>
  </si>
  <si>
    <t>鎌田</t>
  </si>
  <si>
    <t>中信選手権</t>
  </si>
  <si>
    <t>全　国　　２ｍ10　　 境田　裕之　　　北海道・春光台　　86.11.02　国立</t>
  </si>
  <si>
    <t>　　　　　２ｍ02　 　菊地　　毅　　　新潟　・新津第五　96.10.27　国立</t>
  </si>
  <si>
    <t>北信越　　２ｍ02　 　長谷川　満　　　福井　・南越　　　84.10.28　国立</t>
  </si>
  <si>
    <t>西澤　直希</t>
  </si>
  <si>
    <t>更北</t>
  </si>
  <si>
    <t>杉浦　駿佑</t>
  </si>
  <si>
    <t>唐澤　　亮</t>
  </si>
  <si>
    <t>全　国　　19ｍ41　　 高久保雄介　　　滋賀・明富　　　　01.08.22　広島</t>
  </si>
  <si>
    <t>北信越　　17ｍ88　 　塚田　清峰　　　新潟・新井　　　　94.11.06　国立</t>
  </si>
  <si>
    <t>福井</t>
  </si>
  <si>
    <t>山田</t>
  </si>
  <si>
    <t>川村</t>
  </si>
  <si>
    <t>山東</t>
  </si>
  <si>
    <t>河合</t>
  </si>
  <si>
    <t>明倫</t>
  </si>
  <si>
    <t>中村</t>
  </si>
  <si>
    <t>城地</t>
  </si>
  <si>
    <t>高島</t>
  </si>
  <si>
    <t>津野</t>
  </si>
  <si>
    <t>谷口</t>
  </si>
  <si>
    <t>県選抜</t>
  </si>
  <si>
    <t>塚原</t>
  </si>
  <si>
    <t>竹村</t>
  </si>
  <si>
    <t>杉田</t>
  </si>
  <si>
    <t>仲埜</t>
  </si>
  <si>
    <t>美浜</t>
  </si>
  <si>
    <t>浜本</t>
  </si>
  <si>
    <t>森田</t>
  </si>
  <si>
    <t>田辺</t>
  </si>
  <si>
    <t>中村</t>
  </si>
  <si>
    <t>10.31</t>
  </si>
  <si>
    <t>ｼﾞｭﾆｱｵﾘﾝﾋﾟｯｸ</t>
  </si>
  <si>
    <t>附属長野</t>
  </si>
  <si>
    <t>森嶋　　修</t>
  </si>
  <si>
    <t>吉井　一博</t>
  </si>
  <si>
    <t>佐藤　政宏</t>
  </si>
  <si>
    <t>島田　惇平</t>
  </si>
  <si>
    <t>大田</t>
  </si>
  <si>
    <t>関</t>
  </si>
  <si>
    <t>村田</t>
  </si>
  <si>
    <t>内藤</t>
  </si>
  <si>
    <t>五十嵐</t>
  </si>
  <si>
    <t>榎本</t>
  </si>
  <si>
    <t>渡辺</t>
  </si>
  <si>
    <t>小林</t>
  </si>
  <si>
    <t>山本</t>
  </si>
  <si>
    <t>川上</t>
  </si>
  <si>
    <t>石村</t>
  </si>
  <si>
    <t>伊藤</t>
  </si>
  <si>
    <t>重野</t>
  </si>
  <si>
    <t>田村</t>
  </si>
  <si>
    <t>山崎</t>
  </si>
  <si>
    <t>松谷</t>
  </si>
  <si>
    <t>斎藤</t>
  </si>
  <si>
    <t>枝村</t>
  </si>
  <si>
    <t>瀬川</t>
  </si>
  <si>
    <t>糸魚川</t>
  </si>
  <si>
    <t>金子</t>
  </si>
  <si>
    <t>森尻</t>
  </si>
  <si>
    <t>藤木</t>
  </si>
  <si>
    <t>山中</t>
  </si>
  <si>
    <t>江口</t>
  </si>
  <si>
    <t>高浪</t>
  </si>
  <si>
    <t>矢野</t>
  </si>
  <si>
    <t>大原</t>
  </si>
  <si>
    <t>住田</t>
  </si>
  <si>
    <t>4×100mR</t>
  </si>
  <si>
    <t>県選抜</t>
  </si>
  <si>
    <t>長野</t>
  </si>
  <si>
    <t>三村　瑞樹</t>
  </si>
  <si>
    <t>穂刈賢一郎</t>
  </si>
  <si>
    <t>原　　宏明</t>
  </si>
  <si>
    <t>宮澤　佳祐</t>
  </si>
  <si>
    <t>横浜国際</t>
  </si>
  <si>
    <t>4×100mR</t>
  </si>
  <si>
    <t>柳町</t>
  </si>
  <si>
    <t>真山紘太郎</t>
  </si>
  <si>
    <t>金井　貴紀</t>
  </si>
  <si>
    <t>湯本　与貴</t>
  </si>
  <si>
    <t>県総体</t>
  </si>
  <si>
    <t>松本</t>
  </si>
  <si>
    <t>4×100mR</t>
  </si>
  <si>
    <t>松島</t>
  </si>
  <si>
    <t>武田　　康</t>
  </si>
  <si>
    <t>宮坂　勇太</t>
  </si>
  <si>
    <t>北川　哲也</t>
  </si>
  <si>
    <t>赤穂　広行</t>
  </si>
  <si>
    <t>松本</t>
  </si>
  <si>
    <t>4×100mR</t>
  </si>
  <si>
    <t>4×100mR</t>
  </si>
  <si>
    <t>県中学２０傑</t>
  </si>
  <si>
    <t>男子　四種競技</t>
  </si>
  <si>
    <t>110mH</t>
  </si>
  <si>
    <t>砲丸投</t>
  </si>
  <si>
    <t>走高跳</t>
  </si>
  <si>
    <t>400m</t>
  </si>
  <si>
    <t>大会名</t>
  </si>
  <si>
    <t>四種競技</t>
  </si>
  <si>
    <t>田辺　大基</t>
  </si>
  <si>
    <t>通信陸上</t>
  </si>
  <si>
    <t>県三種</t>
  </si>
  <si>
    <t>杵鞭　貴樹</t>
  </si>
  <si>
    <t>新津第五</t>
  </si>
  <si>
    <t>富山</t>
  </si>
  <si>
    <t>佐藤　優介</t>
  </si>
  <si>
    <t>伊藤　光佑</t>
  </si>
  <si>
    <t>高森</t>
  </si>
  <si>
    <t>南信地区予選</t>
  </si>
  <si>
    <t>藤井　大地</t>
  </si>
  <si>
    <t>大懸　宗暁</t>
  </si>
  <si>
    <t>高志野</t>
  </si>
  <si>
    <t>近藤　裕太</t>
  </si>
  <si>
    <t>的池　誠矢</t>
  </si>
  <si>
    <t>県中学混成</t>
  </si>
  <si>
    <t>うのけ</t>
  </si>
  <si>
    <t>小林　　貢</t>
  </si>
  <si>
    <t>張　　　旭</t>
  </si>
  <si>
    <t>柿崎</t>
  </si>
  <si>
    <t>佐藤　龍弥</t>
  </si>
  <si>
    <t>県混成</t>
  </si>
  <si>
    <t>男子四種競技</t>
  </si>
  <si>
    <t>100mＨ 14.87 - SP 16.26 - HJ 1.70 - 400m 56.15</t>
  </si>
  <si>
    <t>降幡　尚泰</t>
  </si>
  <si>
    <t>仁科台</t>
  </si>
  <si>
    <t>前田　茂晃</t>
  </si>
  <si>
    <t>臼居　　優</t>
  </si>
  <si>
    <t>七尾</t>
  </si>
  <si>
    <t>辰口</t>
  </si>
  <si>
    <t>西部</t>
  </si>
  <si>
    <t>全中</t>
  </si>
  <si>
    <t>全　国　　21"36　　為末　　大　　　広島・五日市　　93.10.31　国立</t>
  </si>
  <si>
    <t>北信越　　21"84　　黒川　哲雄　　　新潟・小針　　  03.10.24　横浜国際</t>
  </si>
  <si>
    <t>全　国　　13"85　　芳賀　智文 　　　東京・東陽　　　　03.07.12　八王子市</t>
  </si>
  <si>
    <t>北信越　　14"04　　大蔵　崇史　　 　石川・野田　　　　02.08.22　西京極</t>
  </si>
  <si>
    <t xml:space="preserve">北信越　　　2829点　　 玉木　勝弘　　　新潟・下山　　　04.08.23　敷島 </t>
  </si>
  <si>
    <t xml:space="preserve">全　国　　　3054点　   中村　仁　　　　兵庫・播磨南　　04.08.23　敷島 　 </t>
  </si>
  <si>
    <t>全　国　　　４ｍ92　　 笹瀬　弘樹　　　静岡・新居　　　　04.10.17　</t>
  </si>
  <si>
    <t>北信越　　　４ｍ70　 　柳　　明良　　　新潟・宮浦　　　　01.08.22　広島広域</t>
  </si>
  <si>
    <t>全　国　　42"77  金内・田島・梶・深谷　　福島・白河二　　　04.08.25 　敷島　   　　</t>
  </si>
  <si>
    <t>全　国　　　　10"68　　池上洋二郎　　　熊本・山鹿　　　　89.10.21　国立</t>
  </si>
  <si>
    <t>　　　　　　　10"68　　楊井佑輝緒　　　兵庫・長峰　　　　01.07.07　加古川</t>
  </si>
  <si>
    <t>　　　　　　手10"4 　　桑田　隆史　　　大阪・寝屋川四　　88.07.29　万博</t>
  </si>
  <si>
    <t>北信越　　　　10"85　　塚原　直貴　　　長野・岡谷北部　　00.07.09　松本</t>
  </si>
  <si>
    <t>全　国　　21"36　　為末　　大　　　広島・五日市　　93.10.31　国立</t>
  </si>
  <si>
    <t>全　国　　　　48"37　　岩崎　万知　　　新潟・糸魚川　　　92.08.21　新潟</t>
  </si>
  <si>
    <t>全　国　　　手48"2 　　西畑　　匡　　　愛知・竜南　　　　90.07.22　瑞穂</t>
  </si>
  <si>
    <t>北信越　　　　48"37　　岩崎　万知　　　新潟・糸魚川　　　92.08.21　新潟</t>
  </si>
  <si>
    <t>全　国　　　1'53"15　　和田　仁志　　　長野・赤穂　　　　83.08.28　国立</t>
  </si>
  <si>
    <t>男子４×２００ｍＲ</t>
  </si>
  <si>
    <t>全　国　　　1'30"0 　　川相･山田･島田･小野寺　　千葉・湖北　　90.07.14　成田</t>
  </si>
  <si>
    <t>北信越　　　1'31"00　　北野･越河･中田･佐々木　　石川・東和　　95.08.22　小瀬</t>
  </si>
  <si>
    <t>男子４×1００ｍＲ</t>
  </si>
  <si>
    <t>北信越　　　４ｍ70　 　柳　　明良　　　新潟・宮浦　　　　01.08.22　広島広域</t>
  </si>
  <si>
    <t>100m 11.3  -SP 14.15 -HJ 1.97</t>
  </si>
  <si>
    <t>北信越　　　3176点　　 大島　雄治　　　新潟・城北　　　　98.11.03　奈良</t>
  </si>
  <si>
    <t>100m 11.77 -SP 14.55 -HJ 1.90</t>
  </si>
  <si>
    <t>SP 12.68 -LJ 6.90 -400m 49.07</t>
  </si>
  <si>
    <t>SP 14.11 -LJ 6.63 -400m 51.78</t>
  </si>
  <si>
    <t>100mＨ 14.13 - SP 13.82 - HJ 1.85 - 400m 52.37</t>
  </si>
  <si>
    <t>100mＨ 14.87 - SP 16.26 - HJ 1.70 - 400m 56.15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</si>
  <si>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</si>
  <si>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</si>
  <si>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</si>
  <si>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</si>
  <si>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</si>
  <si>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</si>
  <si>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</si>
  <si>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</si>
  <si>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</si>
  <si>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</si>
  <si>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</si>
  <si>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</si>
  <si>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全　国　　　　47"86　　猪股･城島･笹川･滝瀬　　埼玉・常盤　　　 83.09.17　国立</t>
  </si>
  <si>
    <t xml:space="preserve">北信越　　　　48"98　　荒谷･高橋･飛騨･木村 　 富山・堀川　　　 04.06.20　富山 </t>
  </si>
  <si>
    <t xml:space="preserve">北信越　　　14ｍ83　 　渡辺　希実　　　福井・美浜　　　　04.05.15　敦賀 </t>
  </si>
  <si>
    <t>HJ 1.76 -100m 12.85 -SP 13.55</t>
  </si>
  <si>
    <t>HJ 1.78 -100m 12.8  -SP 13.15</t>
  </si>
  <si>
    <t>LJ 5.93 -SP 15.41- 100mH 15.06</t>
  </si>
  <si>
    <t>LJ 5.56 -SP 12.98 -100mH 15.4</t>
  </si>
  <si>
    <t>女子四種競技</t>
  </si>
  <si>
    <t xml:space="preserve">全　国　　　2920点　　 佐藤　彩香 　　北海道・駒場　　　　　　04.08.23　　 敷島 </t>
  </si>
  <si>
    <t>100mＨ 14.54 - HJ 1.50  - SP 12.08 - 200m 26.78</t>
  </si>
  <si>
    <t>北信越　　　2764点　　 高橋 　圭　　　新潟・十日町中条　　　　04.07.25    新潟 　</t>
  </si>
  <si>
    <t>100mＨ 15.34 - HJ 1.60  - SP 10.42 - 200m 27.46</t>
  </si>
  <si>
    <t>北信越　　43"47　村山･岡田･駒田･黒川　　　新潟・小針　　　　03.08.22  厚別</t>
  </si>
  <si>
    <t>県中学選手権</t>
  </si>
  <si>
    <t>富山総合</t>
  </si>
  <si>
    <t>砺波地区選手権</t>
  </si>
  <si>
    <t>小矢部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</si>
</sst>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.0_);[Red]\(0.0\)"/>
    <numFmt numFmtId="183" formatCode="#,##0.0_ "/>
    <numFmt numFmtId="184" formatCode="0_);[Red]\(0\)"/>
  </numFmts>
  <fonts count="1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24"/>
      </right>
      <top style="double">
        <color indexed="8"/>
      </top>
      <bottom>
        <color indexed="24"/>
      </bottom>
    </border>
    <border>
      <left style="double">
        <color indexed="8"/>
      </left>
      <right>
        <color indexed="24"/>
      </right>
      <top>
        <color indexed="24"/>
      </top>
      <bottom style="double">
        <color indexed="8"/>
      </bottom>
    </border>
    <border>
      <left style="double">
        <color indexed="8"/>
      </left>
      <right>
        <color indexed="24"/>
      </right>
      <top>
        <color indexed="24"/>
      </top>
      <bottom>
        <color indexed="2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24"/>
      </right>
      <top style="double"/>
      <bottom>
        <color indexed="24"/>
      </bottom>
    </border>
    <border>
      <left>
        <color indexed="24"/>
      </left>
      <right>
        <color indexed="24"/>
      </right>
      <top style="double"/>
      <bottom>
        <color indexed="24"/>
      </bottom>
    </border>
    <border>
      <left style="double"/>
      <right>
        <color indexed="24"/>
      </right>
      <top>
        <color indexed="24"/>
      </top>
      <bottom>
        <color indexed="24"/>
      </bottom>
    </border>
    <border>
      <left style="double"/>
      <right>
        <color indexed="24"/>
      </right>
      <top>
        <color indexed="24"/>
      </top>
      <bottom style="double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>
        <color indexed="63"/>
      </right>
      <top style="double"/>
      <bottom>
        <color indexed="24"/>
      </bottom>
    </border>
    <border>
      <left>
        <color indexed="24"/>
      </left>
      <right>
        <color indexed="63"/>
      </right>
      <top>
        <color indexed="24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7" xfId="0" applyNumberFormat="1" applyFont="1" applyBorder="1" applyAlignment="1">
      <alignment horizontal="center"/>
    </xf>
    <xf numFmtId="0" fontId="4" fillId="0" borderId="1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NumberFormat="1" applyFont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NumberFormat="1" applyFont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4" fillId="0" borderId="17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4" fillId="0" borderId="22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1" xfId="0" applyNumberFormat="1" applyFont="1" applyAlignment="1">
      <alignment horizontal="right" vertical="center"/>
    </xf>
    <xf numFmtId="0" fontId="4" fillId="0" borderId="3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10" fillId="0" borderId="3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4" xfId="0" applyNumberFormat="1" applyFont="1" applyBorder="1" applyAlignment="1">
      <alignment horizontal="left"/>
    </xf>
    <xf numFmtId="180" fontId="4" fillId="0" borderId="1" xfId="0" applyNumberFormat="1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180" fontId="4" fillId="0" borderId="5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16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left" vertical="center"/>
    </xf>
    <xf numFmtId="0" fontId="16" fillId="0" borderId="34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Alignment="1">
      <alignment horizontal="left" vertical="center"/>
    </xf>
    <xf numFmtId="0" fontId="16" fillId="0" borderId="1" xfId="0" applyNumberFormat="1" applyFont="1" applyAlignment="1">
      <alignment horizontal="right" vertical="center"/>
    </xf>
    <xf numFmtId="1" fontId="16" fillId="0" borderId="1" xfId="0" applyNumberFormat="1" applyFont="1" applyAlignment="1">
      <alignment horizontal="left" vertical="center"/>
    </xf>
    <xf numFmtId="0" fontId="16" fillId="2" borderId="1" xfId="0" applyNumberFormat="1" applyFont="1" applyFill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right"/>
    </xf>
    <xf numFmtId="0" fontId="16" fillId="0" borderId="34" xfId="0" applyNumberFormat="1" applyFont="1" applyBorder="1" applyAlignment="1">
      <alignment horizontal="left"/>
    </xf>
    <xf numFmtId="0" fontId="16" fillId="0" borderId="7" xfId="0" applyNumberFormat="1" applyFont="1" applyAlignment="1">
      <alignment horizontal="left"/>
    </xf>
    <xf numFmtId="178" fontId="16" fillId="0" borderId="1" xfId="0" applyNumberFormat="1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43" xfId="0" applyNumberFormat="1" applyFont="1" applyBorder="1" applyAlignment="1">
      <alignment horizontal="left" vertical="center"/>
    </xf>
    <xf numFmtId="0" fontId="16" fillId="0" borderId="43" xfId="0" applyNumberFormat="1" applyFont="1" applyBorder="1" applyAlignment="1">
      <alignment horizontal="right" vertical="center"/>
    </xf>
    <xf numFmtId="1" fontId="16" fillId="0" borderId="43" xfId="0" applyNumberFormat="1" applyFont="1" applyBorder="1" applyAlignment="1">
      <alignment horizontal="left" vertical="center"/>
    </xf>
    <xf numFmtId="0" fontId="16" fillId="2" borderId="43" xfId="0" applyNumberFormat="1" applyFont="1" applyFill="1" applyBorder="1" applyAlignment="1">
      <alignment horizontal="left" vertical="center"/>
    </xf>
    <xf numFmtId="0" fontId="16" fillId="0" borderId="44" xfId="0" applyNumberFormat="1" applyFont="1" applyBorder="1" applyAlignment="1">
      <alignment horizontal="left" vertical="center"/>
    </xf>
    <xf numFmtId="0" fontId="16" fillId="0" borderId="45" xfId="0" applyNumberFormat="1" applyFont="1" applyBorder="1" applyAlignment="1">
      <alignment horizontal="left" vertical="center"/>
    </xf>
    <xf numFmtId="0" fontId="16" fillId="0" borderId="45" xfId="0" applyNumberFormat="1" applyFont="1" applyBorder="1" applyAlignment="1">
      <alignment horizontal="right" vertical="center"/>
    </xf>
    <xf numFmtId="1" fontId="16" fillId="0" borderId="45" xfId="0" applyNumberFormat="1" applyFont="1" applyBorder="1" applyAlignment="1">
      <alignment horizontal="left" vertical="center"/>
    </xf>
    <xf numFmtId="0" fontId="16" fillId="2" borderId="45" xfId="0" applyNumberFormat="1" applyFont="1" applyFill="1" applyBorder="1" applyAlignment="1">
      <alignment horizontal="left" vertical="center"/>
    </xf>
    <xf numFmtId="0" fontId="16" fillId="0" borderId="46" xfId="0" applyNumberFormat="1" applyFont="1" applyBorder="1" applyAlignment="1">
      <alignment horizontal="left" vertical="center"/>
    </xf>
    <xf numFmtId="0" fontId="16" fillId="2" borderId="1" xfId="0" applyNumberFormat="1" applyFont="1" applyFill="1" applyAlignment="1">
      <alignment horizontal="right" vertical="center"/>
    </xf>
    <xf numFmtId="1" fontId="16" fillId="2" borderId="1" xfId="0" applyNumberFormat="1" applyFont="1" applyFill="1" applyAlignment="1">
      <alignment horizontal="left" vertical="center"/>
    </xf>
    <xf numFmtId="0" fontId="16" fillId="2" borderId="34" xfId="0" applyNumberFormat="1" applyFont="1" applyFill="1" applyBorder="1" applyAlignment="1">
      <alignment horizontal="left" vertical="center"/>
    </xf>
    <xf numFmtId="0" fontId="16" fillId="0" borderId="7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 vertical="center"/>
    </xf>
    <xf numFmtId="0" fontId="16" fillId="0" borderId="47" xfId="0" applyNumberFormat="1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3" xfId="0" applyNumberFormat="1" applyFont="1" applyBorder="1" applyAlignment="1">
      <alignment horizontal="left"/>
    </xf>
    <xf numFmtId="178" fontId="16" fillId="0" borderId="43" xfId="0" applyNumberFormat="1" applyFont="1" applyBorder="1" applyAlignment="1">
      <alignment horizontal="left"/>
    </xf>
    <xf numFmtId="0" fontId="16" fillId="0" borderId="43" xfId="0" applyNumberFormat="1" applyFont="1" applyBorder="1" applyAlignment="1">
      <alignment horizontal="right"/>
    </xf>
    <xf numFmtId="0" fontId="16" fillId="0" borderId="44" xfId="0" applyFont="1" applyBorder="1" applyAlignment="1">
      <alignment horizontal="left"/>
    </xf>
    <xf numFmtId="0" fontId="16" fillId="0" borderId="48" xfId="0" applyNumberFormat="1" applyFont="1" applyBorder="1" applyAlignment="1">
      <alignment horizontal="left"/>
    </xf>
    <xf numFmtId="0" fontId="16" fillId="0" borderId="45" xfId="0" applyNumberFormat="1" applyFont="1" applyBorder="1" applyAlignment="1">
      <alignment horizontal="left"/>
    </xf>
    <xf numFmtId="178" fontId="16" fillId="0" borderId="45" xfId="0" applyNumberFormat="1" applyFont="1" applyBorder="1" applyAlignment="1">
      <alignment horizontal="left"/>
    </xf>
    <xf numFmtId="0" fontId="16" fillId="0" borderId="45" xfId="0" applyNumberFormat="1" applyFont="1" applyBorder="1" applyAlignment="1">
      <alignment horizontal="righ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6" fillId="0" borderId="8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right" vertical="center"/>
    </xf>
    <xf numFmtId="1" fontId="16" fillId="0" borderId="6" xfId="0" applyNumberFormat="1" applyFont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0" borderId="49" xfId="0" applyNumberFormat="1" applyFont="1" applyBorder="1" applyAlignment="1">
      <alignment horizontal="left" vertical="center"/>
    </xf>
    <xf numFmtId="0" fontId="16" fillId="0" borderId="9" xfId="0" applyNumberFormat="1" applyFont="1" applyBorder="1" applyAlignment="1">
      <alignment horizontal="left"/>
    </xf>
    <xf numFmtId="0" fontId="16" fillId="0" borderId="5" xfId="0" applyNumberFormat="1" applyFont="1" applyBorder="1" applyAlignment="1">
      <alignment horizontal="left"/>
    </xf>
    <xf numFmtId="178" fontId="16" fillId="0" borderId="5" xfId="0" applyNumberFormat="1" applyFont="1" applyBorder="1" applyAlignment="1">
      <alignment horizontal="left"/>
    </xf>
    <xf numFmtId="0" fontId="16" fillId="0" borderId="5" xfId="0" applyNumberFormat="1" applyFont="1" applyBorder="1" applyAlignment="1">
      <alignment horizontal="right"/>
    </xf>
    <xf numFmtId="0" fontId="16" fillId="0" borderId="42" xfId="0" applyNumberFormat="1" applyFont="1" applyBorder="1" applyAlignment="1">
      <alignment horizontal="left"/>
    </xf>
    <xf numFmtId="0" fontId="16" fillId="0" borderId="50" xfId="0" applyNumberFormat="1" applyFont="1" applyBorder="1" applyAlignment="1">
      <alignment horizontal="left" vertical="center"/>
    </xf>
    <xf numFmtId="0" fontId="16" fillId="0" borderId="50" xfId="0" applyNumberFormat="1" applyFont="1" applyBorder="1" applyAlignment="1">
      <alignment horizontal="right" vertical="center"/>
    </xf>
    <xf numFmtId="1" fontId="16" fillId="0" borderId="50" xfId="0" applyNumberFormat="1" applyFont="1" applyBorder="1" applyAlignment="1">
      <alignment horizontal="left" vertical="center"/>
    </xf>
    <xf numFmtId="0" fontId="16" fillId="2" borderId="50" xfId="0" applyNumberFormat="1" applyFont="1" applyFill="1" applyBorder="1" applyAlignment="1">
      <alignment horizontal="left" vertical="center"/>
    </xf>
    <xf numFmtId="0" fontId="16" fillId="0" borderId="51" xfId="0" applyNumberFormat="1" applyFont="1" applyBorder="1" applyAlignment="1">
      <alignment horizontal="left" vertical="center"/>
    </xf>
    <xf numFmtId="0" fontId="16" fillId="0" borderId="52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4" fillId="0" borderId="7" xfId="0" applyFont="1" applyAlignment="1">
      <alignment horizontal="center"/>
    </xf>
    <xf numFmtId="180" fontId="4" fillId="0" borderId="3" xfId="0" applyNumberFormat="1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0" fontId="4" fillId="0" borderId="1" xfId="0" applyNumberFormat="1" applyFont="1" applyAlignment="1">
      <alignment horizontal="left"/>
    </xf>
    <xf numFmtId="0" fontId="4" fillId="0" borderId="1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180" fontId="4" fillId="0" borderId="5" xfId="0" applyNumberFormat="1" applyFont="1" applyAlignment="1">
      <alignment horizontal="left"/>
    </xf>
    <xf numFmtId="0" fontId="4" fillId="0" borderId="5" xfId="0" applyNumberFormat="1" applyFont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80" fontId="4" fillId="0" borderId="6" xfId="0" applyNumberFormat="1" applyFont="1" applyBorder="1" applyAlignment="1">
      <alignment horizontal="left"/>
    </xf>
    <xf numFmtId="0" fontId="4" fillId="0" borderId="4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8" fontId="4" fillId="0" borderId="0" xfId="0" applyNumberFormat="1" applyFont="1" applyBorder="1" applyAlignment="1">
      <alignment horizontal="left"/>
    </xf>
    <xf numFmtId="180" fontId="4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54" xfId="0" applyNumberFormat="1" applyFont="1" applyBorder="1" applyAlignment="1">
      <alignment horizontal="left"/>
    </xf>
    <xf numFmtId="0" fontId="16" fillId="0" borderId="52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8" fontId="16" fillId="0" borderId="3" xfId="0" applyNumberFormat="1" applyFont="1" applyBorder="1" applyAlignment="1">
      <alignment horizontal="left"/>
    </xf>
    <xf numFmtId="180" fontId="16" fillId="0" borderId="3" xfId="0" applyNumberFormat="1" applyFont="1" applyBorder="1" applyAlignment="1">
      <alignment horizontal="left"/>
    </xf>
    <xf numFmtId="0" fontId="16" fillId="0" borderId="55" xfId="0" applyFont="1" applyBorder="1" applyAlignment="1">
      <alignment horizontal="left"/>
    </xf>
    <xf numFmtId="178" fontId="16" fillId="0" borderId="1" xfId="0" applyNumberFormat="1" applyFont="1" applyAlignment="1">
      <alignment horizontal="left"/>
    </xf>
    <xf numFmtId="180" fontId="16" fillId="0" borderId="1" xfId="0" applyNumberFormat="1" applyFont="1" applyAlignment="1">
      <alignment horizontal="left"/>
    </xf>
    <xf numFmtId="0" fontId="16" fillId="0" borderId="1" xfId="0" applyNumberFormat="1" applyFont="1" applyAlignment="1">
      <alignment horizontal="left"/>
    </xf>
    <xf numFmtId="177" fontId="16" fillId="2" borderId="1" xfId="0" applyNumberFormat="1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left" vertical="center"/>
    </xf>
    <xf numFmtId="0" fontId="16" fillId="0" borderId="1" xfId="0" applyFont="1" applyAlignment="1">
      <alignment horizontal="left"/>
    </xf>
    <xf numFmtId="0" fontId="16" fillId="0" borderId="34" xfId="0" applyFont="1" applyBorder="1" applyAlignment="1">
      <alignment horizontal="left" shrinkToFit="1"/>
    </xf>
    <xf numFmtId="0" fontId="16" fillId="0" borderId="6" xfId="0" applyNumberFormat="1" applyFont="1" applyBorder="1" applyAlignment="1">
      <alignment horizontal="left"/>
    </xf>
    <xf numFmtId="177" fontId="16" fillId="0" borderId="6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/>
    </xf>
    <xf numFmtId="180" fontId="16" fillId="0" borderId="5" xfId="0" applyNumberFormat="1" applyFont="1" applyAlignment="1">
      <alignment horizontal="left"/>
    </xf>
    <xf numFmtId="0" fontId="16" fillId="0" borderId="5" xfId="0" applyNumberFormat="1" applyFont="1" applyAlignment="1">
      <alignment horizontal="left"/>
    </xf>
    <xf numFmtId="180" fontId="16" fillId="0" borderId="1" xfId="0" applyNumberFormat="1" applyFont="1" applyBorder="1" applyAlignment="1">
      <alignment horizontal="left"/>
    </xf>
    <xf numFmtId="177" fontId="16" fillId="0" borderId="1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/>
    </xf>
    <xf numFmtId="0" fontId="16" fillId="0" borderId="6" xfId="0" applyNumberFormat="1" applyFont="1" applyAlignment="1">
      <alignment horizontal="left" vertical="center"/>
    </xf>
    <xf numFmtId="177" fontId="16" fillId="0" borderId="6" xfId="0" applyNumberFormat="1" applyFont="1" applyAlignment="1">
      <alignment horizontal="left" vertical="center"/>
    </xf>
    <xf numFmtId="0" fontId="16" fillId="2" borderId="6" xfId="0" applyNumberFormat="1" applyFont="1" applyFill="1" applyAlignment="1">
      <alignment horizontal="left" vertical="center"/>
    </xf>
    <xf numFmtId="177" fontId="16" fillId="0" borderId="1" xfId="0" applyNumberFormat="1" applyFont="1" applyAlignment="1">
      <alignment horizontal="left" vertical="center"/>
    </xf>
    <xf numFmtId="0" fontId="16" fillId="0" borderId="5" xfId="0" applyFont="1" applyAlignment="1">
      <alignment horizontal="left"/>
    </xf>
    <xf numFmtId="0" fontId="16" fillId="0" borderId="5" xfId="0" applyNumberFormat="1" applyFont="1" applyAlignment="1">
      <alignment horizontal="left" vertical="center"/>
    </xf>
    <xf numFmtId="177" fontId="16" fillId="0" borderId="5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16" fillId="2" borderId="5" xfId="0" applyNumberFormat="1" applyFont="1" applyFill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0" fontId="16" fillId="0" borderId="42" xfId="0" applyNumberFormat="1" applyFont="1" applyBorder="1" applyAlignment="1">
      <alignment horizontal="left" vertical="center"/>
    </xf>
    <xf numFmtId="0" fontId="16" fillId="0" borderId="7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4" xfId="0" applyNumberFormat="1" applyFont="1" applyBorder="1" applyAlignment="1">
      <alignment horizontal="left" vertical="center"/>
    </xf>
    <xf numFmtId="177" fontId="16" fillId="0" borderId="4" xfId="0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0" fontId="16" fillId="2" borderId="4" xfId="0" applyNumberFormat="1" applyFont="1" applyFill="1" applyBorder="1" applyAlignment="1">
      <alignment horizontal="left" vertical="center"/>
    </xf>
    <xf numFmtId="0" fontId="16" fillId="0" borderId="56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180" fontId="16" fillId="0" borderId="43" xfId="0" applyNumberFormat="1" applyFont="1" applyBorder="1" applyAlignment="1">
      <alignment horizontal="left"/>
    </xf>
    <xf numFmtId="0" fontId="16" fillId="2" borderId="57" xfId="0" applyNumberFormat="1" applyFont="1" applyFill="1" applyBorder="1" applyAlignment="1">
      <alignment horizontal="left" vertical="center"/>
    </xf>
    <xf numFmtId="180" fontId="16" fillId="0" borderId="5" xfId="0" applyNumberFormat="1" applyFont="1" applyBorder="1" applyAlignment="1">
      <alignment horizontal="left"/>
    </xf>
    <xf numFmtId="180" fontId="16" fillId="0" borderId="45" xfId="0" applyNumberFormat="1" applyFont="1" applyBorder="1" applyAlignment="1">
      <alignment horizontal="left"/>
    </xf>
    <xf numFmtId="0" fontId="16" fillId="0" borderId="57" xfId="0" applyNumberFormat="1" applyFont="1" applyBorder="1" applyAlignment="1">
      <alignment horizontal="left"/>
    </xf>
    <xf numFmtId="0" fontId="16" fillId="0" borderId="3" xfId="0" applyNumberFormat="1" applyFont="1" applyBorder="1" applyAlignment="1">
      <alignment horizontal="right"/>
    </xf>
    <xf numFmtId="0" fontId="16" fillId="0" borderId="1" xfId="0" applyNumberFormat="1" applyFont="1" applyAlignment="1">
      <alignment horizontal="right"/>
    </xf>
    <xf numFmtId="0" fontId="16" fillId="2" borderId="1" xfId="0" applyNumberFormat="1" applyFont="1" applyFill="1" applyBorder="1" applyAlignment="1">
      <alignment horizontal="right" vertical="center"/>
    </xf>
    <xf numFmtId="0" fontId="16" fillId="0" borderId="5" xfId="0" applyNumberFormat="1" applyFont="1" applyAlignment="1">
      <alignment horizontal="right"/>
    </xf>
    <xf numFmtId="0" fontId="16" fillId="0" borderId="5" xfId="0" applyNumberFormat="1" applyFont="1" applyBorder="1" applyAlignment="1">
      <alignment horizontal="right" vertical="center"/>
    </xf>
    <xf numFmtId="0" fontId="16" fillId="0" borderId="4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10" fillId="0" borderId="1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shrinkToFit="1"/>
    </xf>
    <xf numFmtId="0" fontId="4" fillId="0" borderId="0" xfId="0" applyNumberFormat="1" applyFont="1" applyBorder="1" applyAlignment="1">
      <alignment shrinkToFit="1"/>
    </xf>
    <xf numFmtId="177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6" xfId="0" applyNumberFormat="1" applyFont="1" applyBorder="1" applyAlignment="1">
      <alignment horizontal="right"/>
    </xf>
    <xf numFmtId="0" fontId="4" fillId="0" borderId="1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 horizontal="left" shrinkToFit="1"/>
    </xf>
    <xf numFmtId="0" fontId="4" fillId="0" borderId="55" xfId="0" applyNumberFormat="1" applyFont="1" applyBorder="1" applyAlignment="1">
      <alignment horizontal="left"/>
    </xf>
    <xf numFmtId="0" fontId="4" fillId="0" borderId="1" xfId="0" applyFont="1" applyAlignment="1">
      <alignment horizontal="left" shrinkToFit="1"/>
    </xf>
    <xf numFmtId="0" fontId="4" fillId="0" borderId="1" xfId="0" applyFont="1" applyBorder="1" applyAlignment="1">
      <alignment horizontal="left" shrinkToFit="1"/>
    </xf>
    <xf numFmtId="0" fontId="4" fillId="0" borderId="6" xfId="0" applyNumberFormat="1" applyFont="1" applyBorder="1" applyAlignment="1">
      <alignment horizontal="left" shrinkToFit="1"/>
    </xf>
    <xf numFmtId="0" fontId="4" fillId="0" borderId="5" xfId="0" applyNumberFormat="1" applyFont="1" applyBorder="1" applyAlignment="1">
      <alignment horizontal="left" shrinkToFit="1"/>
    </xf>
    <xf numFmtId="0" fontId="4" fillId="0" borderId="1" xfId="0" applyNumberFormat="1" applyFont="1" applyBorder="1" applyAlignment="1">
      <alignment horizontal="left" shrinkToFit="1"/>
    </xf>
    <xf numFmtId="0" fontId="4" fillId="0" borderId="6" xfId="0" applyFont="1" applyBorder="1" applyAlignment="1">
      <alignment horizontal="left" shrinkToFit="1"/>
    </xf>
    <xf numFmtId="0" fontId="4" fillId="0" borderId="49" xfId="0" applyFont="1" applyBorder="1" applyAlignment="1">
      <alignment horizontal="left"/>
    </xf>
    <xf numFmtId="0" fontId="4" fillId="0" borderId="5" xfId="0" applyFont="1" applyBorder="1" applyAlignment="1">
      <alignment horizontal="left" shrinkToFit="1"/>
    </xf>
    <xf numFmtId="0" fontId="4" fillId="0" borderId="42" xfId="0" applyFont="1" applyBorder="1" applyAlignment="1">
      <alignment horizontal="left"/>
    </xf>
    <xf numFmtId="0" fontId="4" fillId="0" borderId="5" xfId="0" applyNumberFormat="1" applyFont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56" xfId="0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177" fontId="10" fillId="0" borderId="1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2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2" borderId="0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0" fontId="16" fillId="2" borderId="3" xfId="0" applyNumberFormat="1" applyFont="1" applyFill="1" applyBorder="1" applyAlignment="1">
      <alignment horizontal="right" vertical="center"/>
    </xf>
    <xf numFmtId="0" fontId="16" fillId="2" borderId="3" xfId="0" applyNumberFormat="1" applyFont="1" applyFill="1" applyBorder="1" applyAlignment="1">
      <alignment horizontal="left" vertical="center"/>
    </xf>
    <xf numFmtId="0" fontId="16" fillId="0" borderId="3" xfId="0" applyNumberFormat="1" applyFont="1" applyBorder="1" applyAlignment="1">
      <alignment horizontal="left" vertical="center"/>
    </xf>
    <xf numFmtId="0" fontId="16" fillId="0" borderId="55" xfId="0" applyNumberFormat="1" applyFont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right" vertical="center"/>
    </xf>
    <xf numFmtId="177" fontId="16" fillId="2" borderId="3" xfId="0" applyNumberFormat="1" applyFont="1" applyFill="1" applyBorder="1" applyAlignment="1">
      <alignment horizontal="left" vertical="center"/>
    </xf>
    <xf numFmtId="1" fontId="16" fillId="2" borderId="3" xfId="0" applyNumberFormat="1" applyFont="1" applyFill="1" applyBorder="1" applyAlignment="1">
      <alignment horizontal="left" vertical="center"/>
    </xf>
    <xf numFmtId="178" fontId="16" fillId="0" borderId="6" xfId="0" applyNumberFormat="1" applyFont="1" applyBorder="1" applyAlignment="1">
      <alignment horizontal="left"/>
    </xf>
    <xf numFmtId="180" fontId="16" fillId="0" borderId="6" xfId="0" applyNumberFormat="1" applyFont="1" applyBorder="1" applyAlignment="1">
      <alignment horizontal="left"/>
    </xf>
    <xf numFmtId="0" fontId="16" fillId="0" borderId="49" xfId="0" applyNumberFormat="1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177" fontId="16" fillId="2" borderId="1" xfId="0" applyNumberFormat="1" applyFont="1" applyFill="1" applyAlignment="1">
      <alignment horizontal="left" vertical="center"/>
    </xf>
    <xf numFmtId="0" fontId="16" fillId="0" borderId="42" xfId="0" applyNumberFormat="1" applyFont="1" applyBorder="1" applyAlignment="1">
      <alignment horizontal="left" shrinkToFit="1"/>
    </xf>
    <xf numFmtId="0" fontId="16" fillId="0" borderId="49" xfId="0" applyFont="1" applyBorder="1" applyAlignment="1">
      <alignment horizontal="left"/>
    </xf>
    <xf numFmtId="178" fontId="16" fillId="0" borderId="5" xfId="0" applyNumberFormat="1" applyFont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16" fillId="0" borderId="4" xfId="0" applyNumberFormat="1" applyFont="1" applyBorder="1" applyAlignment="1">
      <alignment horizontal="left"/>
    </xf>
    <xf numFmtId="178" fontId="16" fillId="0" borderId="4" xfId="0" applyNumberFormat="1" applyFont="1" applyBorder="1" applyAlignment="1">
      <alignment horizontal="left"/>
    </xf>
    <xf numFmtId="180" fontId="16" fillId="0" borderId="4" xfId="0" applyNumberFormat="1" applyFont="1" applyBorder="1" applyAlignment="1">
      <alignment horizontal="left"/>
    </xf>
    <xf numFmtId="0" fontId="16" fillId="0" borderId="56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right"/>
    </xf>
    <xf numFmtId="0" fontId="16" fillId="0" borderId="4" xfId="0" applyNumberFormat="1" applyFont="1" applyBorder="1" applyAlignment="1">
      <alignment horizontal="right"/>
    </xf>
    <xf numFmtId="177" fontId="17" fillId="0" borderId="3" xfId="0" applyNumberFormat="1" applyFont="1" applyBorder="1" applyAlignment="1">
      <alignment horizontal="left" vertical="center"/>
    </xf>
    <xf numFmtId="0" fontId="17" fillId="0" borderId="3" xfId="0" applyNumberFormat="1" applyFont="1" applyBorder="1" applyAlignment="1">
      <alignment horizontal="left" vertical="center"/>
    </xf>
    <xf numFmtId="0" fontId="17" fillId="0" borderId="3" xfId="0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left" vertical="center" shrinkToFit="1"/>
    </xf>
    <xf numFmtId="0" fontId="16" fillId="0" borderId="1" xfId="0" applyNumberFormat="1" applyFont="1" applyBorder="1" applyAlignment="1">
      <alignment horizontal="left" vertical="center" shrinkToFit="1"/>
    </xf>
    <xf numFmtId="1" fontId="16" fillId="0" borderId="6" xfId="0" applyNumberFormat="1" applyFont="1" applyAlignment="1">
      <alignment horizontal="left" vertical="center"/>
    </xf>
    <xf numFmtId="0" fontId="16" fillId="0" borderId="6" xfId="0" applyNumberFormat="1" applyFont="1" applyAlignment="1">
      <alignment horizontal="right" vertical="center"/>
    </xf>
    <xf numFmtId="177" fontId="16" fillId="0" borderId="1" xfId="0" applyNumberFormat="1" applyFont="1" applyBorder="1" applyAlignment="1">
      <alignment horizontal="left"/>
    </xf>
    <xf numFmtId="0" fontId="16" fillId="2" borderId="5" xfId="0" applyNumberFormat="1" applyFont="1" applyFill="1" applyAlignment="1">
      <alignment horizontal="left" vertical="center"/>
    </xf>
    <xf numFmtId="0" fontId="16" fillId="2" borderId="34" xfId="0" applyNumberFormat="1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/>
    </xf>
    <xf numFmtId="177" fontId="16" fillId="0" borderId="3" xfId="0" applyNumberFormat="1" applyFont="1" applyBorder="1" applyAlignment="1">
      <alignment horizontal="left" vertical="center"/>
    </xf>
    <xf numFmtId="0" fontId="16" fillId="0" borderId="3" xfId="0" applyNumberFormat="1" applyFont="1" applyBorder="1" applyAlignment="1">
      <alignment horizontal="right" vertical="center"/>
    </xf>
    <xf numFmtId="0" fontId="15" fillId="0" borderId="1" xfId="0" applyFont="1" applyAlignment="1">
      <alignment horizontal="left"/>
    </xf>
    <xf numFmtId="177" fontId="16" fillId="0" borderId="6" xfId="0" applyNumberFormat="1" applyFont="1" applyBorder="1" applyAlignment="1">
      <alignment horizontal="left"/>
    </xf>
    <xf numFmtId="0" fontId="16" fillId="0" borderId="15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177" fontId="16" fillId="0" borderId="1" xfId="0" applyNumberFormat="1" applyFont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5" xfId="0" applyFont="1" applyBorder="1" applyAlignment="1">
      <alignment horizontal="left" shrinkToFit="1"/>
    </xf>
    <xf numFmtId="0" fontId="16" fillId="0" borderId="14" xfId="0" applyFont="1" applyBorder="1" applyAlignment="1">
      <alignment horizontal="left"/>
    </xf>
    <xf numFmtId="0" fontId="16" fillId="0" borderId="1" xfId="0" applyFont="1" applyBorder="1" applyAlignment="1">
      <alignment horizontal="left" shrinkToFit="1"/>
    </xf>
    <xf numFmtId="0" fontId="16" fillId="0" borderId="6" xfId="0" applyNumberFormat="1" applyFont="1" applyBorder="1" applyAlignment="1">
      <alignment horizontal="left" vertical="center" shrinkToFit="1"/>
    </xf>
    <xf numFmtId="0" fontId="16" fillId="0" borderId="1" xfId="0" applyNumberFormat="1" applyFont="1" applyBorder="1" applyAlignment="1">
      <alignment horizontal="left" shrinkToFit="1"/>
    </xf>
    <xf numFmtId="0" fontId="16" fillId="0" borderId="4" xfId="0" applyNumberFormat="1" applyFont="1" applyBorder="1" applyAlignment="1">
      <alignment horizontal="left" vertical="center" shrinkToFit="1"/>
    </xf>
    <xf numFmtId="0" fontId="16" fillId="0" borderId="40" xfId="0" applyNumberFormat="1" applyFont="1" applyBorder="1" applyAlignment="1">
      <alignment horizontal="left"/>
    </xf>
    <xf numFmtId="0" fontId="16" fillId="0" borderId="39" xfId="0" applyNumberFormat="1" applyFont="1" applyBorder="1" applyAlignment="1">
      <alignment horizontal="left"/>
    </xf>
    <xf numFmtId="1" fontId="16" fillId="0" borderId="3" xfId="0" applyNumberFormat="1" applyFont="1" applyBorder="1" applyAlignment="1">
      <alignment horizontal="left" vertical="center"/>
    </xf>
    <xf numFmtId="1" fontId="16" fillId="2" borderId="6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16" fillId="0" borderId="55" xfId="0" applyNumberFormat="1" applyFont="1" applyBorder="1" applyAlignment="1">
      <alignment horizontal="left" vertical="center" shrinkToFit="1"/>
    </xf>
    <xf numFmtId="0" fontId="16" fillId="0" borderId="34" xfId="0" applyNumberFormat="1" applyFont="1" applyBorder="1" applyAlignment="1">
      <alignment horizontal="left" vertical="center" shrinkToFit="1"/>
    </xf>
    <xf numFmtId="0" fontId="16" fillId="0" borderId="49" xfId="0" applyNumberFormat="1" applyFont="1" applyBorder="1" applyAlignment="1">
      <alignment horizontal="left" vertical="center" shrinkToFit="1"/>
    </xf>
    <xf numFmtId="0" fontId="16" fillId="0" borderId="0" xfId="0" applyNumberFormat="1" applyFont="1" applyBorder="1" applyAlignment="1">
      <alignment horizontal="left"/>
    </xf>
    <xf numFmtId="178" fontId="16" fillId="0" borderId="0" xfId="0" applyNumberFormat="1" applyFont="1" applyBorder="1" applyAlignment="1">
      <alignment horizontal="left"/>
    </xf>
    <xf numFmtId="180" fontId="16" fillId="0" borderId="0" xfId="0" applyNumberFormat="1" applyFont="1" applyBorder="1" applyAlignment="1">
      <alignment horizontal="left"/>
    </xf>
    <xf numFmtId="179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shrinkToFit="1"/>
    </xf>
    <xf numFmtId="0" fontId="16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177" fontId="16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left" vertical="center"/>
    </xf>
    <xf numFmtId="2" fontId="16" fillId="2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shrinkToFit="1"/>
    </xf>
    <xf numFmtId="177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shrinkToFit="1"/>
    </xf>
    <xf numFmtId="177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177" fontId="17" fillId="0" borderId="1" xfId="0" applyNumberFormat="1" applyFont="1" applyBorder="1" applyAlignment="1">
      <alignment horizontal="left" vertical="center"/>
    </xf>
    <xf numFmtId="0" fontId="17" fillId="0" borderId="1" xfId="0" applyNumberFormat="1" applyFont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177" fontId="17" fillId="0" borderId="6" xfId="0" applyNumberFormat="1" applyFont="1" applyAlignment="1">
      <alignment horizontal="left" vertical="center"/>
    </xf>
    <xf numFmtId="0" fontId="17" fillId="0" borderId="6" xfId="0" applyNumberFormat="1" applyFont="1" applyAlignment="1">
      <alignment horizontal="left" vertical="center"/>
    </xf>
    <xf numFmtId="177" fontId="17" fillId="0" borderId="5" xfId="0" applyNumberFormat="1" applyFont="1" applyBorder="1" applyAlignment="1">
      <alignment horizontal="left" vertical="center"/>
    </xf>
    <xf numFmtId="0" fontId="17" fillId="0" borderId="5" xfId="0" applyNumberFormat="1" applyFont="1" applyBorder="1" applyAlignment="1">
      <alignment horizontal="left" vertical="center"/>
    </xf>
    <xf numFmtId="177" fontId="17" fillId="0" borderId="1" xfId="0" applyNumberFormat="1" applyFont="1" applyAlignment="1">
      <alignment horizontal="left" vertical="center"/>
    </xf>
    <xf numFmtId="177" fontId="17" fillId="0" borderId="6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16" fillId="0" borderId="46" xfId="0" applyNumberFormat="1" applyFont="1" applyBorder="1" applyAlignment="1">
      <alignment horizontal="left"/>
    </xf>
    <xf numFmtId="0" fontId="17" fillId="0" borderId="1" xfId="0" applyNumberFormat="1" applyFont="1" applyBorder="1" applyAlignment="1">
      <alignment horizontal="right" vertical="center"/>
    </xf>
    <xf numFmtId="0" fontId="17" fillId="0" borderId="6" xfId="0" applyNumberFormat="1" applyFont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0" fontId="17" fillId="0" borderId="1" xfId="0" applyNumberFormat="1" applyFont="1" applyAlignment="1">
      <alignment horizontal="right" vertical="center"/>
    </xf>
    <xf numFmtId="0" fontId="17" fillId="0" borderId="6" xfId="0" applyNumberFormat="1" applyFont="1" applyBorder="1" applyAlignment="1">
      <alignment horizontal="right" vertical="center"/>
    </xf>
    <xf numFmtId="0" fontId="16" fillId="0" borderId="46" xfId="0" applyNumberFormat="1" applyFont="1" applyBorder="1" applyAlignment="1">
      <alignment horizontal="left" shrinkToFit="1"/>
    </xf>
    <xf numFmtId="0" fontId="17" fillId="0" borderId="5" xfId="0" applyNumberFormat="1" applyFont="1" applyAlignment="1">
      <alignment horizontal="left" vertical="center"/>
    </xf>
    <xf numFmtId="0" fontId="16" fillId="0" borderId="3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NumberFormat="1" applyFont="1" applyAlignment="1">
      <alignment horizontal="left"/>
    </xf>
    <xf numFmtId="177" fontId="17" fillId="0" borderId="5" xfId="0" applyNumberFormat="1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44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 horizontal="left"/>
    </xf>
    <xf numFmtId="0" fontId="16" fillId="0" borderId="58" xfId="0" applyNumberFormat="1" applyFont="1" applyBorder="1" applyAlignment="1">
      <alignment horizontal="left"/>
    </xf>
    <xf numFmtId="0" fontId="16" fillId="0" borderId="55" xfId="0" applyNumberFormat="1" applyFont="1" applyBorder="1" applyAlignment="1">
      <alignment horizontal="left"/>
    </xf>
    <xf numFmtId="0" fontId="16" fillId="0" borderId="3" xfId="0" applyNumberFormat="1" applyFont="1" applyBorder="1" applyAlignment="1">
      <alignment horizontal="left" shrinkToFit="1"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left"/>
    </xf>
    <xf numFmtId="179" fontId="4" fillId="0" borderId="60" xfId="0" applyNumberFormat="1" applyFont="1" applyBorder="1" applyAlignment="1">
      <alignment horizontal="left"/>
    </xf>
    <xf numFmtId="0" fontId="4" fillId="0" borderId="61" xfId="0" applyNumberFormat="1" applyFont="1" applyBorder="1" applyAlignment="1">
      <alignment horizontal="left"/>
    </xf>
    <xf numFmtId="0" fontId="4" fillId="0" borderId="62" xfId="0" applyNumberFormat="1" applyFont="1" applyBorder="1" applyAlignment="1">
      <alignment horizontal="left"/>
    </xf>
    <xf numFmtId="0" fontId="4" fillId="0" borderId="63" xfId="0" applyNumberFormat="1" applyFont="1" applyBorder="1" applyAlignment="1">
      <alignment horizontal="left"/>
    </xf>
    <xf numFmtId="0" fontId="16" fillId="0" borderId="64" xfId="0" applyNumberFormat="1" applyFont="1" applyBorder="1" applyAlignment="1">
      <alignment horizontal="left"/>
    </xf>
    <xf numFmtId="1" fontId="16" fillId="0" borderId="64" xfId="0" applyNumberFormat="1" applyFont="1" applyBorder="1" applyAlignment="1">
      <alignment horizontal="left"/>
    </xf>
    <xf numFmtId="0" fontId="16" fillId="0" borderId="64" xfId="0" applyNumberFormat="1" applyFont="1" applyBorder="1" applyAlignment="1">
      <alignment horizontal="right"/>
    </xf>
    <xf numFmtId="0" fontId="16" fillId="0" borderId="64" xfId="0" applyNumberFormat="1" applyFont="1" applyBorder="1" applyAlignment="1">
      <alignment horizontal="left" shrinkToFit="1"/>
    </xf>
    <xf numFmtId="0" fontId="16" fillId="0" borderId="65" xfId="0" applyNumberFormat="1" applyFont="1" applyBorder="1" applyAlignment="1">
      <alignment horizontal="left"/>
    </xf>
    <xf numFmtId="178" fontId="16" fillId="0" borderId="64" xfId="0" applyNumberFormat="1" applyFont="1" applyBorder="1" applyAlignment="1">
      <alignment horizontal="left"/>
    </xf>
    <xf numFmtId="0" fontId="16" fillId="0" borderId="65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7" xfId="0" applyNumberFormat="1" applyFont="1" applyBorder="1" applyAlignment="1">
      <alignment horizontal="left"/>
    </xf>
    <xf numFmtId="178" fontId="16" fillId="0" borderId="67" xfId="0" applyNumberFormat="1" applyFont="1" applyBorder="1" applyAlignment="1">
      <alignment horizontal="left"/>
    </xf>
    <xf numFmtId="0" fontId="16" fillId="0" borderId="67" xfId="0" applyNumberFormat="1" applyFont="1" applyBorder="1" applyAlignment="1">
      <alignment horizontal="right"/>
    </xf>
    <xf numFmtId="0" fontId="16" fillId="0" borderId="67" xfId="0" applyNumberFormat="1" applyFont="1" applyBorder="1" applyAlignment="1">
      <alignment horizontal="left" shrinkToFit="1"/>
    </xf>
    <xf numFmtId="0" fontId="16" fillId="0" borderId="64" xfId="0" applyFont="1" applyBorder="1" applyAlignment="1">
      <alignment horizontal="left"/>
    </xf>
    <xf numFmtId="178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0" fontId="16" fillId="0" borderId="7" xfId="0" applyFont="1" applyBorder="1" applyAlignment="1">
      <alignment/>
    </xf>
    <xf numFmtId="183" fontId="16" fillId="0" borderId="1" xfId="0" applyNumberFormat="1" applyFont="1" applyBorder="1" applyAlignment="1">
      <alignment horizontal="right"/>
    </xf>
    <xf numFmtId="0" fontId="0" fillId="0" borderId="68" xfId="0" applyBorder="1" applyAlignment="1">
      <alignment/>
    </xf>
    <xf numFmtId="0" fontId="16" fillId="0" borderId="7" xfId="0" applyNumberFormat="1" applyFont="1" applyBorder="1" applyAlignment="1">
      <alignment/>
    </xf>
    <xf numFmtId="0" fontId="4" fillId="0" borderId="68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183" fontId="16" fillId="0" borderId="1" xfId="0" applyNumberFormat="1" applyFont="1" applyBorder="1" applyAlignment="1">
      <alignment horizontal="right" vertical="center"/>
    </xf>
    <xf numFmtId="184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/>
    </xf>
    <xf numFmtId="180" fontId="16" fillId="0" borderId="1" xfId="0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183" fontId="16" fillId="0" borderId="1" xfId="0" applyNumberFormat="1" applyFont="1" applyBorder="1" applyAlignment="1">
      <alignment horizontal="right" vertical="center"/>
    </xf>
    <xf numFmtId="184" fontId="16" fillId="0" borderId="1" xfId="0" applyNumberFormat="1" applyFont="1" applyBorder="1" applyAlignment="1">
      <alignment horizontal="left" vertical="center"/>
    </xf>
    <xf numFmtId="178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183" fontId="16" fillId="0" borderId="1" xfId="0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left" shrinkToFit="1"/>
    </xf>
    <xf numFmtId="0" fontId="16" fillId="0" borderId="1" xfId="0" applyNumberFormat="1" applyFont="1" applyFill="1" applyBorder="1" applyAlignment="1">
      <alignment horizontal="right"/>
    </xf>
    <xf numFmtId="0" fontId="6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/>
    </xf>
    <xf numFmtId="0" fontId="6" fillId="0" borderId="71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72" xfId="0" applyFont="1" applyBorder="1" applyAlignment="1">
      <alignment/>
    </xf>
    <xf numFmtId="177" fontId="6" fillId="0" borderId="28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6" fillId="0" borderId="10" xfId="0" applyNumberFormat="1" applyFont="1" applyBorder="1" applyAlignment="1">
      <alignment/>
    </xf>
    <xf numFmtId="183" fontId="16" fillId="0" borderId="4" xfId="0" applyNumberFormat="1" applyFont="1" applyBorder="1" applyAlignment="1">
      <alignment horizontal="right"/>
    </xf>
    <xf numFmtId="0" fontId="16" fillId="0" borderId="4" xfId="0" applyNumberFormat="1" applyFont="1" applyBorder="1" applyAlignment="1">
      <alignment horizontal="left" shrinkToFit="1"/>
    </xf>
    <xf numFmtId="0" fontId="4" fillId="0" borderId="7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178" fontId="4" fillId="0" borderId="79" xfId="0" applyNumberFormat="1" applyFont="1" applyBorder="1" applyAlignment="1">
      <alignment horizontal="center"/>
    </xf>
    <xf numFmtId="180" fontId="4" fillId="0" borderId="79" xfId="0" applyNumberFormat="1" applyFont="1" applyBorder="1" applyAlignment="1">
      <alignment horizontal="center"/>
    </xf>
    <xf numFmtId="0" fontId="4" fillId="0" borderId="80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0" fontId="4" fillId="0" borderId="43" xfId="0" applyNumberFormat="1" applyFont="1" applyBorder="1" applyAlignment="1">
      <alignment/>
    </xf>
    <xf numFmtId="0" fontId="16" fillId="0" borderId="43" xfId="0" applyFont="1" applyBorder="1" applyAlignment="1">
      <alignment horizontal="left" vertical="center"/>
    </xf>
    <xf numFmtId="49" fontId="16" fillId="0" borderId="43" xfId="0" applyNumberFormat="1" applyFont="1" applyBorder="1" applyAlignment="1">
      <alignment horizontal="left"/>
    </xf>
    <xf numFmtId="180" fontId="16" fillId="0" borderId="43" xfId="0" applyNumberFormat="1" applyFont="1" applyBorder="1" applyAlignment="1">
      <alignment horizontal="right"/>
    </xf>
    <xf numFmtId="0" fontId="16" fillId="0" borderId="43" xfId="0" applyFont="1" applyBorder="1" applyAlignment="1">
      <alignment horizontal="left" shrinkToFit="1"/>
    </xf>
    <xf numFmtId="0" fontId="0" fillId="0" borderId="81" xfId="0" applyBorder="1" applyAlignment="1">
      <alignment/>
    </xf>
    <xf numFmtId="0" fontId="16" fillId="0" borderId="9" xfId="0" applyFont="1" applyBorder="1" applyAlignment="1">
      <alignment/>
    </xf>
    <xf numFmtId="183" fontId="16" fillId="0" borderId="5" xfId="0" applyNumberFormat="1" applyFont="1" applyBorder="1" applyAlignment="1">
      <alignment horizontal="right"/>
    </xf>
    <xf numFmtId="0" fontId="16" fillId="0" borderId="5" xfId="0" applyNumberFormat="1" applyFont="1" applyBorder="1" applyAlignment="1">
      <alignment horizontal="left" shrinkToFit="1"/>
    </xf>
    <xf numFmtId="0" fontId="0" fillId="0" borderId="82" xfId="0" applyBorder="1" applyAlignment="1">
      <alignment/>
    </xf>
    <xf numFmtId="0" fontId="16" fillId="0" borderId="48" xfId="0" applyFont="1" applyBorder="1" applyAlignment="1">
      <alignment/>
    </xf>
    <xf numFmtId="0" fontId="4" fillId="0" borderId="45" xfId="0" applyNumberFormat="1" applyFont="1" applyBorder="1" applyAlignment="1">
      <alignment/>
    </xf>
    <xf numFmtId="183" fontId="16" fillId="0" borderId="45" xfId="0" applyNumberFormat="1" applyFont="1" applyBorder="1" applyAlignment="1">
      <alignment horizontal="right"/>
    </xf>
    <xf numFmtId="0" fontId="16" fillId="0" borderId="45" xfId="0" applyNumberFormat="1" applyFont="1" applyBorder="1" applyAlignment="1">
      <alignment horizontal="left" shrinkToFit="1"/>
    </xf>
    <xf numFmtId="0" fontId="0" fillId="0" borderId="57" xfId="0" applyBorder="1" applyAlignment="1">
      <alignment/>
    </xf>
    <xf numFmtId="0" fontId="16" fillId="0" borderId="8" xfId="0" applyNumberFormat="1" applyFont="1" applyBorder="1" applyAlignment="1">
      <alignment/>
    </xf>
    <xf numFmtId="183" fontId="16" fillId="0" borderId="6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left" shrinkToFit="1"/>
    </xf>
    <xf numFmtId="0" fontId="4" fillId="0" borderId="83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6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 vertical="center"/>
    </xf>
    <xf numFmtId="183" fontId="16" fillId="0" borderId="6" xfId="0" applyNumberFormat="1" applyFont="1" applyBorder="1" applyAlignment="1">
      <alignment horizontal="right" vertical="center"/>
    </xf>
    <xf numFmtId="184" fontId="16" fillId="0" borderId="6" xfId="0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left" shrinkToFit="1"/>
    </xf>
    <xf numFmtId="0" fontId="0" fillId="0" borderId="83" xfId="0" applyBorder="1" applyAlignment="1">
      <alignment/>
    </xf>
    <xf numFmtId="0" fontId="16" fillId="0" borderId="3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shrinkToFit="1"/>
    </xf>
    <xf numFmtId="0" fontId="16" fillId="0" borderId="1" xfId="0" applyNumberFormat="1" applyFont="1" applyBorder="1" applyAlignment="1">
      <alignment/>
    </xf>
    <xf numFmtId="0" fontId="16" fillId="0" borderId="1" xfId="0" applyNumberFormat="1" applyFont="1" applyBorder="1" applyAlignment="1">
      <alignment shrinkToFit="1"/>
    </xf>
    <xf numFmtId="0" fontId="16" fillId="0" borderId="5" xfId="0" applyNumberFormat="1" applyFont="1" applyBorder="1" applyAlignment="1">
      <alignment/>
    </xf>
    <xf numFmtId="0" fontId="16" fillId="0" borderId="5" xfId="0" applyNumberFormat="1" applyFont="1" applyBorder="1" applyAlignment="1">
      <alignment shrinkToFit="1"/>
    </xf>
    <xf numFmtId="0" fontId="16" fillId="0" borderId="34" xfId="0" applyNumberFormat="1" applyFont="1" applyBorder="1" applyAlignment="1">
      <alignment shrinkToFit="1"/>
    </xf>
    <xf numFmtId="0" fontId="16" fillId="0" borderId="6" xfId="0" applyFont="1" applyBorder="1" applyAlignment="1">
      <alignment/>
    </xf>
    <xf numFmtId="0" fontId="16" fillId="0" borderId="49" xfId="0" applyFont="1" applyBorder="1" applyAlignment="1">
      <alignment shrinkToFit="1"/>
    </xf>
    <xf numFmtId="177" fontId="16" fillId="0" borderId="5" xfId="0" applyNumberFormat="1" applyFont="1" applyBorder="1" applyAlignment="1">
      <alignment horizontal="left"/>
    </xf>
    <xf numFmtId="0" fontId="16" fillId="0" borderId="42" xfId="0" applyNumberFormat="1" applyFont="1" applyBorder="1" applyAlignment="1">
      <alignment shrinkToFit="1"/>
    </xf>
    <xf numFmtId="0" fontId="16" fillId="0" borderId="34" xfId="0" applyFont="1" applyBorder="1" applyAlignment="1">
      <alignment shrinkToFit="1"/>
    </xf>
    <xf numFmtId="0" fontId="16" fillId="0" borderId="6" xfId="0" applyNumberFormat="1" applyFont="1" applyBorder="1" applyAlignment="1">
      <alignment/>
    </xf>
    <xf numFmtId="0" fontId="16" fillId="0" borderId="49" xfId="0" applyNumberFormat="1" applyFont="1" applyBorder="1" applyAlignment="1">
      <alignment shrinkToFit="1"/>
    </xf>
    <xf numFmtId="0" fontId="16" fillId="0" borderId="42" xfId="0" applyNumberFormat="1" applyFont="1" applyBorder="1" applyAlignment="1">
      <alignment horizontal="left" vertical="center" shrinkToFit="1"/>
    </xf>
    <xf numFmtId="0" fontId="16" fillId="0" borderId="56" xfId="0" applyNumberFormat="1" applyFont="1" applyBorder="1" applyAlignment="1">
      <alignment horizontal="left" vertical="center" shrinkToFit="1"/>
    </xf>
    <xf numFmtId="180" fontId="16" fillId="0" borderId="3" xfId="0" applyNumberFormat="1" applyFont="1" applyBorder="1" applyAlignment="1">
      <alignment horizontal="right"/>
    </xf>
    <xf numFmtId="180" fontId="16" fillId="0" borderId="1" xfId="0" applyNumberFormat="1" applyFont="1" applyAlignment="1">
      <alignment horizontal="right" vertical="center"/>
    </xf>
    <xf numFmtId="180" fontId="16" fillId="0" borderId="5" xfId="0" applyNumberFormat="1" applyFont="1" applyAlignment="1">
      <alignment horizontal="right"/>
    </xf>
    <xf numFmtId="180" fontId="16" fillId="0" borderId="5" xfId="0" applyNumberFormat="1" applyFont="1" applyBorder="1" applyAlignment="1">
      <alignment horizontal="right"/>
    </xf>
    <xf numFmtId="180" fontId="16" fillId="0" borderId="1" xfId="0" applyNumberFormat="1" applyFont="1" applyAlignment="1">
      <alignment horizontal="right"/>
    </xf>
    <xf numFmtId="180" fontId="16" fillId="0" borderId="1" xfId="0" applyNumberFormat="1" applyFont="1" applyBorder="1" applyAlignment="1">
      <alignment horizontal="right" vertical="center"/>
    </xf>
    <xf numFmtId="180" fontId="16" fillId="0" borderId="6" xfId="0" applyNumberFormat="1" applyFont="1" applyBorder="1" applyAlignment="1">
      <alignment horizontal="right" vertical="center"/>
    </xf>
    <xf numFmtId="180" fontId="16" fillId="0" borderId="5" xfId="0" applyNumberFormat="1" applyFont="1" applyBorder="1" applyAlignment="1">
      <alignment horizontal="right" vertical="center"/>
    </xf>
    <xf numFmtId="180" fontId="16" fillId="0" borderId="4" xfId="0" applyNumberFormat="1" applyFont="1" applyBorder="1" applyAlignment="1">
      <alignment horizontal="right" vertical="center"/>
    </xf>
    <xf numFmtId="180" fontId="16" fillId="0" borderId="3" xfId="0" applyNumberFormat="1" applyFont="1" applyBorder="1" applyAlignment="1">
      <alignment/>
    </xf>
    <xf numFmtId="180" fontId="16" fillId="0" borderId="1" xfId="0" applyNumberFormat="1" applyFont="1" applyBorder="1" applyAlignment="1">
      <alignment/>
    </xf>
    <xf numFmtId="180" fontId="16" fillId="0" borderId="1" xfId="0" applyNumberFormat="1" applyFont="1" applyAlignment="1">
      <alignment vertical="center"/>
    </xf>
    <xf numFmtId="180" fontId="16" fillId="0" borderId="6" xfId="0" applyNumberFormat="1" applyFont="1" applyBorder="1" applyAlignment="1">
      <alignment/>
    </xf>
    <xf numFmtId="180" fontId="16" fillId="0" borderId="5" xfId="0" applyNumberFormat="1" applyFont="1" applyAlignment="1">
      <alignment/>
    </xf>
    <xf numFmtId="180" fontId="16" fillId="0" borderId="1" xfId="0" applyNumberFormat="1" applyFont="1" applyAlignment="1">
      <alignment/>
    </xf>
    <xf numFmtId="180" fontId="16" fillId="0" borderId="1" xfId="0" applyNumberFormat="1" applyFont="1" applyBorder="1" applyAlignment="1">
      <alignment vertical="center"/>
    </xf>
    <xf numFmtId="180" fontId="16" fillId="0" borderId="6" xfId="0" applyNumberFormat="1" applyFont="1" applyBorder="1" applyAlignment="1">
      <alignment vertical="center"/>
    </xf>
    <xf numFmtId="180" fontId="16" fillId="0" borderId="5" xfId="0" applyNumberFormat="1" applyFont="1" applyBorder="1" applyAlignment="1">
      <alignment vertical="center"/>
    </xf>
    <xf numFmtId="180" fontId="16" fillId="0" borderId="4" xfId="0" applyNumberFormat="1" applyFont="1" applyBorder="1" applyAlignment="1">
      <alignment vertical="center"/>
    </xf>
    <xf numFmtId="180" fontId="16" fillId="0" borderId="5" xfId="0" applyNumberFormat="1" applyFont="1" applyBorder="1" applyAlignment="1">
      <alignment/>
    </xf>
    <xf numFmtId="0" fontId="16" fillId="0" borderId="5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78" fontId="16" fillId="0" borderId="1" xfId="0" applyNumberFormat="1" applyFont="1" applyBorder="1" applyAlignment="1">
      <alignment horizontal="left" vertical="center"/>
    </xf>
    <xf numFmtId="0" fontId="16" fillId="0" borderId="1" xfId="0" applyFont="1" applyAlignment="1">
      <alignment horizontal="left" vertical="center"/>
    </xf>
    <xf numFmtId="0" fontId="16" fillId="0" borderId="34" xfId="0" applyFont="1" applyBorder="1" applyAlignment="1">
      <alignment horizontal="left" vertical="center" shrinkToFit="1"/>
    </xf>
    <xf numFmtId="0" fontId="16" fillId="0" borderId="7" xfId="0" applyFont="1" applyAlignment="1">
      <alignment horizontal="left" vertical="center"/>
    </xf>
    <xf numFmtId="0" fontId="16" fillId="0" borderId="8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178" fontId="16" fillId="0" borderId="5" xfId="0" applyNumberFormat="1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 shrinkToFit="1"/>
    </xf>
    <xf numFmtId="0" fontId="16" fillId="0" borderId="7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Alignment="1">
      <alignment horizontal="left" vertical="center"/>
    </xf>
    <xf numFmtId="178" fontId="16" fillId="0" borderId="5" xfId="0" applyNumberFormat="1" applyFont="1" applyAlignment="1">
      <alignment horizontal="left" vertical="center"/>
    </xf>
    <xf numFmtId="0" fontId="16" fillId="0" borderId="10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8" fontId="16" fillId="0" borderId="4" xfId="0" applyNumberFormat="1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 shrinkToFit="1"/>
    </xf>
    <xf numFmtId="180" fontId="16" fillId="0" borderId="3" xfId="0" applyNumberFormat="1" applyFont="1" applyBorder="1" applyAlignment="1">
      <alignment horizontal="right" vertical="center"/>
    </xf>
    <xf numFmtId="180" fontId="16" fillId="2" borderId="6" xfId="0" applyNumberFormat="1" applyFont="1" applyFill="1" applyBorder="1" applyAlignment="1">
      <alignment horizontal="right" vertical="center"/>
    </xf>
    <xf numFmtId="180" fontId="16" fillId="2" borderId="1" xfId="0" applyNumberFormat="1" applyFont="1" applyFill="1" applyAlignment="1">
      <alignment horizontal="right" vertical="center"/>
    </xf>
    <xf numFmtId="180" fontId="16" fillId="2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Alignment="1">
      <alignment horizontal="left" vertical="center"/>
    </xf>
    <xf numFmtId="178" fontId="16" fillId="0" borderId="43" xfId="0" applyNumberFormat="1" applyFont="1" applyBorder="1" applyAlignment="1">
      <alignment horizontal="left" vertical="center"/>
    </xf>
    <xf numFmtId="178" fontId="16" fillId="0" borderId="45" xfId="0" applyNumberFormat="1" applyFont="1" applyBorder="1" applyAlignment="1">
      <alignment horizontal="left" vertical="center"/>
    </xf>
    <xf numFmtId="178" fontId="16" fillId="0" borderId="6" xfId="0" applyNumberFormat="1" applyFont="1" applyBorder="1" applyAlignment="1">
      <alignment horizontal="left" vertical="center"/>
    </xf>
    <xf numFmtId="178" fontId="16" fillId="0" borderId="50" xfId="0" applyNumberFormat="1" applyFont="1" applyBorder="1" applyAlignment="1">
      <alignment horizontal="left" vertical="center"/>
    </xf>
    <xf numFmtId="0" fontId="16" fillId="0" borderId="52" xfId="0" applyNumberFormat="1" applyFont="1" applyBorder="1" applyAlignment="1">
      <alignment horizontal="left" vertical="center"/>
    </xf>
    <xf numFmtId="0" fontId="16" fillId="0" borderId="9" xfId="0" applyNumberFormat="1" applyFont="1" applyBorder="1" applyAlignment="1">
      <alignment horizontal="left" vertical="center"/>
    </xf>
    <xf numFmtId="180" fontId="16" fillId="0" borderId="5" xfId="0" applyNumberFormat="1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180" fontId="16" fillId="0" borderId="1" xfId="0" applyNumberFormat="1" applyFont="1" applyAlignment="1">
      <alignment horizontal="left" vertical="center"/>
    </xf>
    <xf numFmtId="180" fontId="16" fillId="0" borderId="6" xfId="0" applyNumberFormat="1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180" fontId="16" fillId="0" borderId="1" xfId="0" applyNumberFormat="1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0" fontId="16" fillId="0" borderId="4" xfId="0" applyNumberFormat="1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180" fontId="16" fillId="0" borderId="45" xfId="0" applyNumberFormat="1" applyFont="1" applyBorder="1" applyAlignment="1">
      <alignment horizontal="right"/>
    </xf>
    <xf numFmtId="180" fontId="16" fillId="0" borderId="45" xfId="0" applyNumberFormat="1" applyFont="1" applyBorder="1" applyAlignment="1">
      <alignment horizontal="right" vertical="center"/>
    </xf>
    <xf numFmtId="180" fontId="16" fillId="0" borderId="43" xfId="0" applyNumberFormat="1" applyFont="1" applyBorder="1" applyAlignment="1">
      <alignment horizontal="right" vertical="center"/>
    </xf>
    <xf numFmtId="180" fontId="16" fillId="0" borderId="5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workbookViewId="0" topLeftCell="A28">
      <selection activeCell="G44" sqref="G44"/>
    </sheetView>
  </sheetViews>
  <sheetFormatPr defaultColWidth="8.88671875" defaultRowHeight="15"/>
  <cols>
    <col min="1" max="16384" width="8.88671875" style="7" customWidth="1"/>
  </cols>
  <sheetData>
    <row r="1" spans="1:13" ht="17.25">
      <c r="A1" s="48" t="s">
        <v>67</v>
      </c>
      <c r="M1" s="7">
        <v>1</v>
      </c>
    </row>
    <row r="2" spans="2:13" ht="13.5">
      <c r="B2" s="9" t="s">
        <v>701</v>
      </c>
      <c r="M2" s="7">
        <v>2</v>
      </c>
    </row>
    <row r="3" spans="2:13" ht="13.5">
      <c r="B3" s="9" t="s">
        <v>702</v>
      </c>
      <c r="M3" s="7">
        <v>3</v>
      </c>
    </row>
    <row r="4" spans="2:13" ht="13.5">
      <c r="B4" s="9" t="s">
        <v>703</v>
      </c>
      <c r="M4" s="7">
        <v>4</v>
      </c>
    </row>
    <row r="5" spans="2:13" ht="13.5">
      <c r="B5" s="9" t="s">
        <v>704</v>
      </c>
      <c r="M5" s="7">
        <v>5</v>
      </c>
    </row>
    <row r="6" spans="1:13" ht="17.25">
      <c r="A6" s="48" t="s">
        <v>68</v>
      </c>
      <c r="M6" s="7">
        <v>7</v>
      </c>
    </row>
    <row r="7" spans="2:13" ht="13.5">
      <c r="B7" s="9" t="s">
        <v>705</v>
      </c>
      <c r="M7" s="7">
        <v>8</v>
      </c>
    </row>
    <row r="8" spans="2:13" ht="13.5">
      <c r="B8" s="9" t="s">
        <v>693</v>
      </c>
      <c r="M8" s="7">
        <v>9</v>
      </c>
    </row>
    <row r="9" spans="1:13" ht="17.25">
      <c r="A9" s="48" t="s">
        <v>69</v>
      </c>
      <c r="M9" s="7">
        <v>10</v>
      </c>
    </row>
    <row r="10" spans="2:13" ht="13.5">
      <c r="B10" s="9" t="s">
        <v>706</v>
      </c>
      <c r="M10" s="7">
        <v>11</v>
      </c>
    </row>
    <row r="11" spans="2:13" ht="13.5">
      <c r="B11" s="9" t="s">
        <v>707</v>
      </c>
      <c r="M11" s="7">
        <v>12</v>
      </c>
    </row>
    <row r="12" spans="2:13" ht="13.5">
      <c r="B12" s="9" t="s">
        <v>708</v>
      </c>
      <c r="M12" s="7">
        <v>13</v>
      </c>
    </row>
    <row r="13" spans="1:13" ht="17.25">
      <c r="A13" s="48" t="s">
        <v>70</v>
      </c>
      <c r="M13" s="7">
        <v>14</v>
      </c>
    </row>
    <row r="14" spans="2:13" ht="13.5">
      <c r="B14" s="9" t="s">
        <v>709</v>
      </c>
      <c r="M14" s="7">
        <v>15</v>
      </c>
    </row>
    <row r="15" spans="2:13" ht="13.5">
      <c r="B15" s="9" t="s">
        <v>71</v>
      </c>
      <c r="M15" s="7">
        <v>16</v>
      </c>
    </row>
    <row r="16" spans="1:13" ht="17.25">
      <c r="A16" s="48" t="s">
        <v>72</v>
      </c>
      <c r="M16" s="7">
        <v>17</v>
      </c>
    </row>
    <row r="17" spans="2:13" ht="13.5">
      <c r="B17" s="9" t="s">
        <v>73</v>
      </c>
      <c r="M17" s="7">
        <v>18</v>
      </c>
    </row>
    <row r="18" spans="2:13" ht="13.5">
      <c r="B18" s="9" t="s">
        <v>74</v>
      </c>
      <c r="M18" s="7">
        <v>19</v>
      </c>
    </row>
    <row r="19" spans="1:13" ht="17.25">
      <c r="A19" s="48" t="s">
        <v>75</v>
      </c>
      <c r="M19" s="7">
        <v>20</v>
      </c>
    </row>
    <row r="20" spans="2:13" ht="13.5">
      <c r="B20" s="9" t="s">
        <v>76</v>
      </c>
      <c r="M20" s="7">
        <v>21</v>
      </c>
    </row>
    <row r="21" spans="2:13" ht="13.5">
      <c r="B21" s="9" t="s">
        <v>218</v>
      </c>
      <c r="M21" s="7">
        <v>22</v>
      </c>
    </row>
    <row r="22" spans="1:13" ht="17.25">
      <c r="A22" s="48" t="s">
        <v>77</v>
      </c>
      <c r="M22" s="7">
        <v>23</v>
      </c>
    </row>
    <row r="23" spans="2:13" ht="13.5">
      <c r="B23" s="9" t="s">
        <v>694</v>
      </c>
      <c r="M23" s="7">
        <v>24</v>
      </c>
    </row>
    <row r="24" spans="2:13" ht="13.5">
      <c r="B24" s="9" t="s">
        <v>695</v>
      </c>
      <c r="M24" s="7">
        <v>25</v>
      </c>
    </row>
    <row r="25" spans="1:13" ht="17.25">
      <c r="A25" s="48" t="s">
        <v>710</v>
      </c>
      <c r="M25" s="7">
        <v>27</v>
      </c>
    </row>
    <row r="26" spans="2:13" ht="13.5">
      <c r="B26" s="9" t="s">
        <v>711</v>
      </c>
      <c r="M26" s="7">
        <v>28</v>
      </c>
    </row>
    <row r="27" spans="2:13" ht="13.5">
      <c r="B27" s="9" t="s">
        <v>712</v>
      </c>
      <c r="M27" s="7">
        <v>29</v>
      </c>
    </row>
    <row r="28" spans="1:13" ht="17.25">
      <c r="A28" s="48" t="s">
        <v>713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7">
        <v>27</v>
      </c>
    </row>
    <row r="29" spans="1:13" ht="13.5">
      <c r="A29" s="641"/>
      <c r="B29" s="642" t="s">
        <v>700</v>
      </c>
      <c r="C29" s="33"/>
      <c r="D29" s="33"/>
      <c r="E29" s="33"/>
      <c r="F29" s="33"/>
      <c r="G29" s="33"/>
      <c r="H29" s="33"/>
      <c r="I29" s="33"/>
      <c r="J29" s="33"/>
      <c r="K29" s="33"/>
      <c r="L29" s="91"/>
      <c r="M29" s="123">
        <v>30</v>
      </c>
    </row>
    <row r="30" spans="1:13" ht="13.5">
      <c r="A30" s="641"/>
      <c r="B30" s="642" t="s">
        <v>746</v>
      </c>
      <c r="C30" s="33"/>
      <c r="D30" s="33"/>
      <c r="E30" s="33"/>
      <c r="F30" s="33"/>
      <c r="G30" s="33"/>
      <c r="H30" s="33"/>
      <c r="I30" s="33"/>
      <c r="J30" s="33"/>
      <c r="K30" s="33"/>
      <c r="L30" s="91"/>
      <c r="M30" s="123">
        <v>31</v>
      </c>
    </row>
    <row r="31" spans="1:13" ht="17.25">
      <c r="A31" s="48" t="s">
        <v>78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7">
        <v>32</v>
      </c>
    </row>
    <row r="32" spans="2:13" ht="13.5">
      <c r="B32" s="9" t="s">
        <v>79</v>
      </c>
      <c r="M32" s="7">
        <v>33</v>
      </c>
    </row>
    <row r="33" spans="2:13" ht="13.5">
      <c r="B33" s="9" t="s">
        <v>80</v>
      </c>
      <c r="M33" s="7">
        <v>34</v>
      </c>
    </row>
    <row r="34" spans="2:13" ht="13.5">
      <c r="B34" s="9" t="s">
        <v>81</v>
      </c>
      <c r="M34" s="7">
        <v>35</v>
      </c>
    </row>
    <row r="35" spans="1:13" ht="17.25">
      <c r="A35" s="48" t="s">
        <v>82</v>
      </c>
      <c r="M35" s="7">
        <v>36</v>
      </c>
    </row>
    <row r="36" spans="2:13" ht="13.5">
      <c r="B36" s="9" t="s">
        <v>698</v>
      </c>
      <c r="M36" s="7">
        <v>37</v>
      </c>
    </row>
    <row r="37" spans="2:13" ht="13.5">
      <c r="B37" s="9" t="s">
        <v>714</v>
      </c>
      <c r="M37" s="7">
        <v>38</v>
      </c>
    </row>
    <row r="38" spans="1:13" ht="17.25">
      <c r="A38" s="48" t="s">
        <v>83</v>
      </c>
      <c r="M38" s="7">
        <v>39</v>
      </c>
    </row>
    <row r="39" spans="2:13" ht="13.5">
      <c r="B39" s="9" t="s">
        <v>84</v>
      </c>
      <c r="M39" s="7">
        <v>40</v>
      </c>
    </row>
    <row r="40" spans="2:13" ht="13.5">
      <c r="B40" s="9" t="s">
        <v>85</v>
      </c>
      <c r="M40" s="7">
        <v>41</v>
      </c>
    </row>
    <row r="41" spans="1:13" ht="17.25">
      <c r="A41" s="48" t="s">
        <v>86</v>
      </c>
      <c r="M41" s="7">
        <v>42</v>
      </c>
    </row>
    <row r="42" spans="2:13" ht="13.5">
      <c r="B42" s="9" t="s">
        <v>87</v>
      </c>
      <c r="M42" s="7">
        <v>43</v>
      </c>
    </row>
    <row r="43" spans="2:13" ht="13.5">
      <c r="B43" s="9" t="s">
        <v>88</v>
      </c>
      <c r="M43" s="7">
        <v>44</v>
      </c>
    </row>
    <row r="44" ht="17.25">
      <c r="A44" s="48" t="s">
        <v>89</v>
      </c>
    </row>
    <row r="45" spans="2:13" ht="13.5">
      <c r="B45" s="9" t="s">
        <v>90</v>
      </c>
      <c r="M45" s="7">
        <v>45</v>
      </c>
    </row>
    <row r="46" spans="2:3" ht="13.5">
      <c r="B46" s="9"/>
      <c r="C46" s="94" t="s">
        <v>715</v>
      </c>
    </row>
    <row r="47" spans="2:13" ht="13.5">
      <c r="B47" s="9" t="s">
        <v>716</v>
      </c>
      <c r="M47" s="7">
        <v>46</v>
      </c>
    </row>
    <row r="48" spans="2:13" ht="13.5">
      <c r="B48" s="9"/>
      <c r="C48" s="94" t="s">
        <v>717</v>
      </c>
      <c r="M48" s="7">
        <v>47</v>
      </c>
    </row>
    <row r="49" ht="14.25" customHeight="1">
      <c r="A49" s="48" t="s">
        <v>91</v>
      </c>
    </row>
    <row r="50" spans="2:13" ht="13.5">
      <c r="B50" s="9" t="s">
        <v>92</v>
      </c>
      <c r="M50" s="7">
        <v>48</v>
      </c>
    </row>
    <row r="51" spans="2:3" ht="13.5" customHeight="1">
      <c r="B51" s="9"/>
      <c r="C51" s="94" t="s">
        <v>718</v>
      </c>
    </row>
    <row r="52" spans="2:13" ht="13.5">
      <c r="B52" s="9" t="s">
        <v>115</v>
      </c>
      <c r="M52" s="7">
        <v>51</v>
      </c>
    </row>
    <row r="53" spans="2:13" ht="13.5">
      <c r="B53" s="9"/>
      <c r="C53" s="94" t="s">
        <v>719</v>
      </c>
      <c r="M53" s="7">
        <v>52</v>
      </c>
    </row>
    <row r="54" ht="14.25" customHeight="1">
      <c r="A54" s="48" t="s">
        <v>682</v>
      </c>
    </row>
    <row r="55" spans="2:13" ht="13.5">
      <c r="B55" s="643" t="s">
        <v>697</v>
      </c>
      <c r="C55" s="125"/>
      <c r="D55" s="125"/>
      <c r="E55" s="125"/>
      <c r="F55" s="125"/>
      <c r="G55" s="125"/>
      <c r="H55" s="125"/>
      <c r="I55" s="125"/>
      <c r="M55" s="7">
        <v>48</v>
      </c>
    </row>
    <row r="56" spans="2:9" ht="13.5" customHeight="1">
      <c r="B56" s="643"/>
      <c r="C56" s="644" t="s">
        <v>720</v>
      </c>
      <c r="D56" s="125"/>
      <c r="E56" s="125"/>
      <c r="F56" s="125"/>
      <c r="G56" s="125"/>
      <c r="H56" s="125"/>
      <c r="I56" s="125"/>
    </row>
    <row r="57" spans="2:13" ht="13.5">
      <c r="B57" s="9" t="s">
        <v>696</v>
      </c>
      <c r="M57" s="7">
        <v>51</v>
      </c>
    </row>
    <row r="58" spans="2:13" ht="13.5">
      <c r="B58" s="9"/>
      <c r="C58" s="94" t="s">
        <v>721</v>
      </c>
      <c r="M58" s="7">
        <v>52</v>
      </c>
    </row>
    <row r="59" spans="1:13" ht="17.25">
      <c r="A59" s="48" t="s">
        <v>93</v>
      </c>
      <c r="M59" s="7">
        <v>53</v>
      </c>
    </row>
    <row r="60" spans="2:13" ht="13.5">
      <c r="B60" s="9" t="s">
        <v>722</v>
      </c>
      <c r="M60" s="7">
        <v>54</v>
      </c>
    </row>
    <row r="61" spans="2:13" ht="13.5">
      <c r="B61" s="9" t="s">
        <v>723</v>
      </c>
      <c r="M61" s="7">
        <v>55</v>
      </c>
    </row>
    <row r="62" spans="2:13" ht="13.5">
      <c r="B62" s="9" t="s">
        <v>724</v>
      </c>
      <c r="M62" s="7">
        <v>56</v>
      </c>
    </row>
    <row r="63" spans="2:13" ht="13.5">
      <c r="B63" s="9" t="s">
        <v>725</v>
      </c>
      <c r="M63" s="7">
        <v>57</v>
      </c>
    </row>
    <row r="64" spans="1:13" ht="17.25">
      <c r="A64" s="48" t="s">
        <v>94</v>
      </c>
      <c r="F64" s="125"/>
      <c r="M64" s="7">
        <v>58</v>
      </c>
    </row>
    <row r="65" spans="2:13" ht="13.5">
      <c r="B65" s="9" t="s">
        <v>726</v>
      </c>
      <c r="M65" s="7">
        <v>59</v>
      </c>
    </row>
    <row r="66" spans="2:13" ht="13.5">
      <c r="B66" s="9" t="s">
        <v>95</v>
      </c>
      <c r="M66" s="7">
        <v>61</v>
      </c>
    </row>
    <row r="67" spans="2:13" ht="13.5">
      <c r="B67" s="9" t="s">
        <v>727</v>
      </c>
      <c r="M67" s="7">
        <v>62</v>
      </c>
    </row>
    <row r="68" spans="1:13" ht="17.25">
      <c r="A68" s="48" t="s">
        <v>96</v>
      </c>
      <c r="M68" s="7">
        <v>63</v>
      </c>
    </row>
    <row r="69" spans="2:13" ht="13.5">
      <c r="B69" s="9" t="s">
        <v>728</v>
      </c>
      <c r="M69" s="7">
        <v>64</v>
      </c>
    </row>
    <row r="70" spans="2:13" ht="13.5">
      <c r="B70" s="9" t="s">
        <v>97</v>
      </c>
      <c r="M70" s="7">
        <v>65</v>
      </c>
    </row>
    <row r="71" spans="1:13" ht="17.25">
      <c r="A71" s="48" t="s">
        <v>98</v>
      </c>
      <c r="M71" s="7">
        <v>66</v>
      </c>
    </row>
    <row r="72" spans="2:13" ht="13.5">
      <c r="B72" s="9" t="s">
        <v>729</v>
      </c>
      <c r="M72" s="7">
        <v>67</v>
      </c>
    </row>
    <row r="73" spans="2:13" ht="13.5">
      <c r="B73" s="9" t="s">
        <v>730</v>
      </c>
      <c r="M73" s="7">
        <v>68</v>
      </c>
    </row>
    <row r="74" spans="1:13" ht="17.25">
      <c r="A74" s="48" t="s">
        <v>99</v>
      </c>
      <c r="B74" s="46"/>
      <c r="M74" s="7">
        <v>69</v>
      </c>
    </row>
    <row r="75" spans="2:13" ht="13.5">
      <c r="B75" s="49" t="s">
        <v>731</v>
      </c>
      <c r="K75" s="3"/>
      <c r="M75" s="7">
        <v>70</v>
      </c>
    </row>
    <row r="76" spans="2:13" ht="13.5">
      <c r="B76" s="9" t="s">
        <v>732</v>
      </c>
      <c r="K76" s="3"/>
      <c r="M76" s="7">
        <v>74</v>
      </c>
    </row>
    <row r="77" spans="2:13" ht="13.5">
      <c r="B77" s="9" t="s">
        <v>733</v>
      </c>
      <c r="K77" s="3"/>
      <c r="M77" s="7">
        <v>75</v>
      </c>
    </row>
    <row r="78" spans="1:13" ht="17.25">
      <c r="A78" s="48" t="s">
        <v>100</v>
      </c>
      <c r="K78" s="3"/>
      <c r="M78" s="7">
        <v>76</v>
      </c>
    </row>
    <row r="79" spans="2:13" ht="13.5">
      <c r="B79" s="645" t="s">
        <v>734</v>
      </c>
      <c r="M79" s="7">
        <v>79</v>
      </c>
    </row>
    <row r="80" spans="1:13" ht="13.5">
      <c r="A80" s="641"/>
      <c r="B80" s="642" t="s">
        <v>735</v>
      </c>
      <c r="C80" s="123"/>
      <c r="J80" s="125"/>
      <c r="M80" s="7">
        <v>80</v>
      </c>
    </row>
    <row r="81" spans="1:13" ht="17.25">
      <c r="A81" s="48" t="s">
        <v>101</v>
      </c>
      <c r="B81" s="99"/>
      <c r="M81" s="7">
        <v>81</v>
      </c>
    </row>
    <row r="82" spans="2:13" ht="13.5">
      <c r="B82" s="9" t="s">
        <v>102</v>
      </c>
      <c r="M82" s="7">
        <v>82</v>
      </c>
    </row>
    <row r="83" spans="2:13" ht="13.5">
      <c r="B83" s="49" t="s">
        <v>103</v>
      </c>
      <c r="M83" s="7">
        <v>83</v>
      </c>
    </row>
    <row r="84" spans="1:13" ht="17.25">
      <c r="A84" s="48" t="s">
        <v>104</v>
      </c>
      <c r="M84" s="7">
        <v>84</v>
      </c>
    </row>
    <row r="85" spans="2:13" ht="13.5">
      <c r="B85" s="9" t="s">
        <v>105</v>
      </c>
      <c r="M85" s="7">
        <v>85</v>
      </c>
    </row>
    <row r="86" spans="2:13" ht="13.5">
      <c r="B86" s="9" t="s">
        <v>106</v>
      </c>
      <c r="M86" s="7">
        <v>86</v>
      </c>
    </row>
    <row r="87" spans="1:13" ht="17.25">
      <c r="A87" s="48" t="s">
        <v>107</v>
      </c>
      <c r="B87" s="46"/>
      <c r="M87" s="7">
        <v>87</v>
      </c>
    </row>
    <row r="88" spans="2:13" ht="13.5">
      <c r="B88" s="49" t="s">
        <v>108</v>
      </c>
      <c r="M88" s="7">
        <v>88</v>
      </c>
    </row>
    <row r="89" spans="2:13" ht="13.5">
      <c r="B89" s="49" t="s">
        <v>736</v>
      </c>
      <c r="M89" s="7">
        <v>89</v>
      </c>
    </row>
    <row r="90" spans="1:2" ht="17.25">
      <c r="A90" s="48" t="s">
        <v>109</v>
      </c>
      <c r="B90" s="46"/>
    </row>
    <row r="91" spans="2:13" ht="13.5">
      <c r="B91" s="49" t="s">
        <v>110</v>
      </c>
      <c r="M91" s="7">
        <v>90</v>
      </c>
    </row>
    <row r="92" spans="2:3" ht="13.5">
      <c r="B92" s="49"/>
      <c r="C92" s="94" t="s">
        <v>737</v>
      </c>
    </row>
    <row r="93" spans="2:13" ht="13.5">
      <c r="B93" s="9" t="s">
        <v>111</v>
      </c>
      <c r="M93" s="7">
        <v>91</v>
      </c>
    </row>
    <row r="94" spans="2:13" ht="13.5">
      <c r="B94" s="9"/>
      <c r="C94" s="94" t="s">
        <v>738</v>
      </c>
      <c r="M94" s="7">
        <v>92</v>
      </c>
    </row>
    <row r="95" ht="17.25">
      <c r="A95" s="48" t="s">
        <v>112</v>
      </c>
    </row>
    <row r="96" spans="2:13" ht="13.5">
      <c r="B96" s="9" t="s">
        <v>113</v>
      </c>
      <c r="M96" s="7">
        <v>93</v>
      </c>
    </row>
    <row r="97" spans="2:3" ht="13.5">
      <c r="B97" s="9"/>
      <c r="C97" s="94" t="s">
        <v>739</v>
      </c>
    </row>
    <row r="98" spans="2:13" ht="13.5">
      <c r="B98" s="49" t="s">
        <v>114</v>
      </c>
      <c r="C98" s="46"/>
      <c r="M98" s="7">
        <v>6</v>
      </c>
    </row>
    <row r="99" ht="13.5">
      <c r="C99" s="94" t="s">
        <v>740</v>
      </c>
    </row>
    <row r="100" ht="17.25">
      <c r="A100" s="646" t="s">
        <v>741</v>
      </c>
    </row>
    <row r="101" ht="13.5">
      <c r="B101" s="9" t="s">
        <v>742</v>
      </c>
    </row>
    <row r="102" spans="2:10" ht="13.5">
      <c r="B102" s="125"/>
      <c r="C102" s="512" t="s">
        <v>743</v>
      </c>
      <c r="D102" s="125"/>
      <c r="E102" s="125"/>
      <c r="F102" s="125"/>
      <c r="G102" s="125"/>
      <c r="H102" s="125"/>
      <c r="I102" s="125"/>
      <c r="J102" s="125"/>
    </row>
    <row r="103" spans="2:13" ht="13.5">
      <c r="B103" s="9" t="s">
        <v>744</v>
      </c>
      <c r="C103" s="107"/>
      <c r="M103" s="7">
        <v>71</v>
      </c>
    </row>
    <row r="104" spans="2:13" ht="13.5">
      <c r="B104" s="641"/>
      <c r="C104" s="512" t="s">
        <v>745</v>
      </c>
      <c r="D104" s="123"/>
      <c r="M104" s="7">
        <v>72</v>
      </c>
    </row>
    <row r="105" spans="3:13" ht="13.5">
      <c r="C105" s="99"/>
      <c r="M105" s="7">
        <v>73</v>
      </c>
    </row>
    <row r="106" ht="13.5">
      <c r="M106" s="7">
        <v>77</v>
      </c>
    </row>
    <row r="107" ht="13.5">
      <c r="M107" s="7">
        <v>78</v>
      </c>
    </row>
    <row r="108" ht="13.5">
      <c r="M108" s="7">
        <v>94</v>
      </c>
    </row>
    <row r="109" ht="13.5">
      <c r="M109" s="7">
        <v>95</v>
      </c>
    </row>
    <row r="110" ht="13.5">
      <c r="M110" s="7">
        <v>102</v>
      </c>
    </row>
    <row r="111" ht="13.5">
      <c r="M111" s="7">
        <v>103</v>
      </c>
    </row>
    <row r="112" ht="13.5">
      <c r="M112" s="7">
        <v>104</v>
      </c>
    </row>
    <row r="113" ht="13.5">
      <c r="M113" s="7">
        <v>105</v>
      </c>
    </row>
    <row r="114" ht="13.5">
      <c r="M114" s="7">
        <v>106</v>
      </c>
    </row>
    <row r="115" ht="13.5">
      <c r="M115" s="7">
        <v>107</v>
      </c>
    </row>
    <row r="116" ht="13.5">
      <c r="M116" s="7">
        <v>108</v>
      </c>
    </row>
    <row r="117" ht="13.5">
      <c r="M117" s="7">
        <v>109</v>
      </c>
    </row>
    <row r="118" ht="13.5">
      <c r="M118" s="7">
        <v>110</v>
      </c>
    </row>
    <row r="119" ht="13.5">
      <c r="M119" s="7">
        <v>111</v>
      </c>
    </row>
    <row r="120" ht="13.5">
      <c r="M120" s="7">
        <v>112</v>
      </c>
    </row>
    <row r="121" ht="13.5">
      <c r="M121" s="7">
        <v>113</v>
      </c>
    </row>
    <row r="122" ht="13.5">
      <c r="M122" s="7">
        <v>114</v>
      </c>
    </row>
    <row r="123" ht="13.5">
      <c r="M123" s="7">
        <v>115</v>
      </c>
    </row>
    <row r="124" spans="2:13" ht="13.5">
      <c r="B124" s="47"/>
      <c r="M124" s="7">
        <v>116</v>
      </c>
    </row>
    <row r="125" ht="13.5">
      <c r="M125" s="7">
        <v>117</v>
      </c>
    </row>
    <row r="126" ht="13.5">
      <c r="M126" s="7">
        <v>118</v>
      </c>
    </row>
    <row r="127" spans="2:13" ht="13.5">
      <c r="B127" s="45"/>
      <c r="M127" s="7">
        <v>119</v>
      </c>
    </row>
    <row r="128" ht="13.5">
      <c r="M128" s="7">
        <v>120</v>
      </c>
    </row>
    <row r="129" ht="13.5">
      <c r="M129" s="7">
        <v>121</v>
      </c>
    </row>
    <row r="130" spans="2:13" ht="13.5">
      <c r="B130" s="45"/>
      <c r="M130" s="7">
        <v>122</v>
      </c>
    </row>
    <row r="131" ht="13.5">
      <c r="M131" s="7">
        <v>123</v>
      </c>
    </row>
    <row r="132" spans="2:13" ht="13.5">
      <c r="B132" s="47"/>
      <c r="M132" s="7">
        <v>124</v>
      </c>
    </row>
    <row r="133" ht="13.5">
      <c r="M133" s="7">
        <v>125</v>
      </c>
    </row>
    <row r="134" spans="2:13" ht="13.5">
      <c r="B134" s="47"/>
      <c r="M134" s="7">
        <v>126</v>
      </c>
    </row>
    <row r="135" ht="13.5">
      <c r="M135" s="7">
        <v>127</v>
      </c>
    </row>
    <row r="136" spans="2:13" ht="13.5">
      <c r="B136" s="47"/>
      <c r="M136" s="7">
        <v>128</v>
      </c>
    </row>
    <row r="137" ht="13.5">
      <c r="M137" s="7">
        <v>129</v>
      </c>
    </row>
    <row r="138" spans="2:13" ht="13.5">
      <c r="B138" s="47"/>
      <c r="M138" s="7">
        <v>130</v>
      </c>
    </row>
    <row r="139" ht="13.5">
      <c r="M139" s="7">
        <v>131</v>
      </c>
    </row>
    <row r="140" spans="2:13" ht="13.5">
      <c r="B140" s="45"/>
      <c r="M140" s="7">
        <v>132</v>
      </c>
    </row>
    <row r="141" ht="13.5">
      <c r="M141" s="7">
        <v>133</v>
      </c>
    </row>
    <row r="142" ht="13.5">
      <c r="M142" s="7">
        <v>134</v>
      </c>
    </row>
    <row r="143" spans="2:13" ht="13.5">
      <c r="B143" s="47"/>
      <c r="M143" s="7">
        <v>135</v>
      </c>
    </row>
    <row r="144" ht="13.5">
      <c r="M144" s="7">
        <v>136</v>
      </c>
    </row>
    <row r="145" ht="13.5">
      <c r="M145" s="7">
        <v>137</v>
      </c>
    </row>
    <row r="146" spans="2:13" ht="13.5">
      <c r="B146" s="47"/>
      <c r="M146" s="7">
        <v>138</v>
      </c>
    </row>
    <row r="147" ht="13.5">
      <c r="M147" s="7">
        <v>139</v>
      </c>
    </row>
    <row r="148" ht="13.5">
      <c r="M148" s="7">
        <v>140</v>
      </c>
    </row>
    <row r="149" spans="2:13" ht="13.5">
      <c r="B149" s="47"/>
      <c r="M149" s="7">
        <v>141</v>
      </c>
    </row>
    <row r="150" ht="13.5">
      <c r="M150" s="7">
        <v>142</v>
      </c>
    </row>
    <row r="151" spans="2:13" ht="13.5">
      <c r="B151" s="47"/>
      <c r="M151" s="7">
        <v>143</v>
      </c>
    </row>
    <row r="152" ht="13.5">
      <c r="M152" s="7">
        <v>144</v>
      </c>
    </row>
    <row r="153" ht="13.5">
      <c r="M153" s="7">
        <v>145</v>
      </c>
    </row>
    <row r="154" spans="2:13" ht="13.5">
      <c r="B154" s="45"/>
      <c r="M154" s="7">
        <v>146</v>
      </c>
    </row>
    <row r="155" ht="13.5">
      <c r="M155" s="7">
        <v>147</v>
      </c>
    </row>
    <row r="156" ht="13.5">
      <c r="M156" s="7">
        <v>148</v>
      </c>
    </row>
    <row r="157" spans="2:13" ht="13.5">
      <c r="B157" s="45"/>
      <c r="M157" s="7">
        <v>149</v>
      </c>
    </row>
    <row r="158" ht="13.5">
      <c r="M158" s="7">
        <v>150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9"/>
  <sheetViews>
    <sheetView zoomScale="75" zoomScaleNormal="75" workbookViewId="0" topLeftCell="A1">
      <selection activeCell="P8" sqref="P8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9" width="4.6640625" style="0" bestFit="1" customWidth="1"/>
  </cols>
  <sheetData>
    <row r="1" spans="3:256" s="1" customFormat="1" ht="14.25">
      <c r="C1" s="4"/>
      <c r="H1" s="5"/>
      <c r="J1" s="1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7.25">
      <c r="A2" s="48" t="s">
        <v>78</v>
      </c>
      <c r="C2" s="4"/>
      <c r="H2" s="5"/>
      <c r="J2" s="1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3:256" s="1" customFormat="1" ht="15" thickBot="1">
      <c r="C3" s="4"/>
      <c r="H3" s="5"/>
      <c r="J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3:256" s="1" customFormat="1" ht="15" thickTop="1">
      <c r="C4" s="4"/>
      <c r="D4" s="80" t="s">
        <v>562</v>
      </c>
      <c r="E4" s="81"/>
      <c r="F4" s="81"/>
      <c r="G4" s="81"/>
      <c r="H4" s="88"/>
      <c r="I4" s="81"/>
      <c r="J4" s="82"/>
      <c r="K4" s="81"/>
      <c r="L4" s="81"/>
      <c r="M4" s="8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3:256" s="1" customFormat="1" ht="14.25">
      <c r="C5" s="4"/>
      <c r="D5" s="89" t="s">
        <v>564</v>
      </c>
      <c r="E5" s="33"/>
      <c r="F5" s="33"/>
      <c r="G5" s="33"/>
      <c r="H5" s="90"/>
      <c r="I5" s="33"/>
      <c r="J5" s="91"/>
      <c r="K5" s="33"/>
      <c r="L5" s="33"/>
      <c r="M5" s="9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3:256" s="1" customFormat="1" ht="15" thickBot="1">
      <c r="C6" s="4"/>
      <c r="D6" s="84" t="s">
        <v>563</v>
      </c>
      <c r="E6" s="85"/>
      <c r="F6" s="85"/>
      <c r="G6" s="85"/>
      <c r="H6" s="93"/>
      <c r="I6" s="85"/>
      <c r="J6" s="86"/>
      <c r="K6" s="85"/>
      <c r="L6" s="85"/>
      <c r="M6" s="8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3:256" s="1" customFormat="1" ht="15.75" thickBot="1" thickTop="1">
      <c r="C7" s="4"/>
      <c r="H7" s="5"/>
      <c r="J7" s="14"/>
      <c r="Q7" s="104"/>
      <c r="R7" s="104"/>
      <c r="S7" s="10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 thickBot="1">
      <c r="A8" s="34" t="s">
        <v>30</v>
      </c>
      <c r="B8" s="34" t="s">
        <v>30</v>
      </c>
      <c r="C8" s="11" t="s">
        <v>32</v>
      </c>
      <c r="D8" s="11" t="s">
        <v>40</v>
      </c>
      <c r="E8" s="11" t="s">
        <v>51</v>
      </c>
      <c r="F8" s="11" t="s">
        <v>41</v>
      </c>
      <c r="G8" s="11" t="s">
        <v>52</v>
      </c>
      <c r="H8" s="11" t="s">
        <v>42</v>
      </c>
      <c r="I8" s="11" t="s">
        <v>43</v>
      </c>
      <c r="J8" s="15" t="s">
        <v>44</v>
      </c>
      <c r="K8" s="11" t="s">
        <v>53</v>
      </c>
      <c r="L8" s="11" t="s">
        <v>45</v>
      </c>
      <c r="M8" s="39" t="s">
        <v>48</v>
      </c>
      <c r="N8" s="100" t="s">
        <v>48</v>
      </c>
      <c r="O8" s="100" t="s">
        <v>48</v>
      </c>
      <c r="P8" s="100" t="s">
        <v>48</v>
      </c>
      <c r="Q8" s="100" t="s">
        <v>48</v>
      </c>
      <c r="R8" s="100" t="s">
        <v>48</v>
      </c>
      <c r="S8" s="100" t="s">
        <v>48</v>
      </c>
      <c r="T8" s="98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26" customFormat="1" ht="15">
      <c r="A9" s="257">
        <f>RANK(D9,$D$9:$D$58,0)</f>
        <v>1</v>
      </c>
      <c r="B9" s="258">
        <f>RANK(D9,$D$9:$D$32,0)</f>
        <v>1</v>
      </c>
      <c r="C9" s="259" t="s">
        <v>61</v>
      </c>
      <c r="D9" s="259">
        <v>189</v>
      </c>
      <c r="E9" s="260"/>
      <c r="F9" s="164" t="s">
        <v>131</v>
      </c>
      <c r="G9" s="258" t="s">
        <v>121</v>
      </c>
      <c r="H9" s="258">
        <v>3</v>
      </c>
      <c r="I9" s="258" t="s">
        <v>50</v>
      </c>
      <c r="J9" s="302">
        <v>7.22</v>
      </c>
      <c r="K9" s="258" t="s">
        <v>220</v>
      </c>
      <c r="L9" s="261" t="s">
        <v>221</v>
      </c>
      <c r="M9" s="117"/>
      <c r="N9" s="109"/>
      <c r="P9" s="1"/>
      <c r="Q9" s="111"/>
      <c r="R9" s="99"/>
      <c r="S9" s="11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6" customFormat="1" ht="15">
      <c r="A10" s="183">
        <f aca="true" t="shared" si="0" ref="A10:A30">RANK(D10,$D$9:$D$58,0)</f>
        <v>1</v>
      </c>
      <c r="B10" s="164">
        <f>RANK(D10,$D$9:$D$32,0)</f>
        <v>1</v>
      </c>
      <c r="C10" s="168" t="s">
        <v>61</v>
      </c>
      <c r="D10" s="168">
        <v>189</v>
      </c>
      <c r="E10" s="274"/>
      <c r="F10" s="164" t="s">
        <v>132</v>
      </c>
      <c r="G10" s="164" t="s">
        <v>121</v>
      </c>
      <c r="H10" s="164">
        <v>3</v>
      </c>
      <c r="I10" s="164" t="s">
        <v>50</v>
      </c>
      <c r="J10" s="165">
        <v>8.05</v>
      </c>
      <c r="K10" s="164" t="s">
        <v>243</v>
      </c>
      <c r="L10" s="169" t="s">
        <v>244</v>
      </c>
      <c r="M10" s="118"/>
      <c r="N10" s="109"/>
      <c r="P10" s="109"/>
      <c r="Q10"/>
      <c r="R10" s="7"/>
      <c r="S10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09" customFormat="1" ht="15">
      <c r="A11" s="163">
        <f t="shared" si="0"/>
        <v>3</v>
      </c>
      <c r="B11" s="164"/>
      <c r="C11" s="164"/>
      <c r="D11" s="153">
        <v>186</v>
      </c>
      <c r="E11" s="431"/>
      <c r="F11" s="432" t="s">
        <v>494</v>
      </c>
      <c r="G11" s="433" t="s">
        <v>416</v>
      </c>
      <c r="H11" s="433">
        <v>3</v>
      </c>
      <c r="I11" s="156" t="s">
        <v>153</v>
      </c>
      <c r="J11" s="442">
        <v>7.25</v>
      </c>
      <c r="K11" s="433" t="s">
        <v>155</v>
      </c>
      <c r="L11" s="157" t="s">
        <v>153</v>
      </c>
      <c r="M11" s="40"/>
      <c r="O11" s="2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5">
      <c r="A12" s="163">
        <f t="shared" si="0"/>
        <v>4</v>
      </c>
      <c r="B12" s="164">
        <f>RANK(D12,$D$9:$D$32,0)</f>
        <v>4</v>
      </c>
      <c r="C12" s="168" t="s">
        <v>61</v>
      </c>
      <c r="D12" s="168">
        <v>185</v>
      </c>
      <c r="E12" s="274"/>
      <c r="F12" s="267" t="s">
        <v>133</v>
      </c>
      <c r="G12" s="164" t="s">
        <v>127</v>
      </c>
      <c r="H12" s="164">
        <v>3</v>
      </c>
      <c r="I12" s="164" t="s">
        <v>50</v>
      </c>
      <c r="J12" s="165">
        <v>9.11</v>
      </c>
      <c r="K12" s="158" t="s">
        <v>230</v>
      </c>
      <c r="L12" s="169" t="s">
        <v>118</v>
      </c>
      <c r="M12" s="118"/>
      <c r="N12" s="109"/>
      <c r="P12" s="109"/>
      <c r="Q12"/>
      <c r="R12" s="7"/>
      <c r="S1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09" customFormat="1" ht="15">
      <c r="A13" s="216">
        <f t="shared" si="0"/>
        <v>5</v>
      </c>
      <c r="B13" s="217"/>
      <c r="C13" s="217"/>
      <c r="D13" s="277">
        <v>183</v>
      </c>
      <c r="E13" s="434"/>
      <c r="F13" s="435" t="s">
        <v>495</v>
      </c>
      <c r="G13" s="435" t="s">
        <v>446</v>
      </c>
      <c r="H13" s="435">
        <v>2</v>
      </c>
      <c r="I13" s="279" t="s">
        <v>153</v>
      </c>
      <c r="J13" s="443">
        <v>6.01</v>
      </c>
      <c r="K13" s="435" t="s">
        <v>183</v>
      </c>
      <c r="L13" s="202" t="s">
        <v>163</v>
      </c>
      <c r="M13" s="42"/>
      <c r="N13" s="58"/>
      <c r="O13" s="2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9" customFormat="1" ht="15">
      <c r="A14" s="271">
        <f t="shared" si="0"/>
        <v>5</v>
      </c>
      <c r="B14" s="276"/>
      <c r="C14" s="276"/>
      <c r="D14" s="284">
        <v>183</v>
      </c>
      <c r="E14" s="436"/>
      <c r="F14" s="437" t="s">
        <v>175</v>
      </c>
      <c r="G14" s="437" t="s">
        <v>496</v>
      </c>
      <c r="H14" s="437">
        <v>3</v>
      </c>
      <c r="I14" s="285" t="s">
        <v>153</v>
      </c>
      <c r="J14" s="444">
        <v>7.16</v>
      </c>
      <c r="K14" s="437" t="s">
        <v>165</v>
      </c>
      <c r="L14" s="287" t="s">
        <v>163</v>
      </c>
      <c r="M14" s="41"/>
      <c r="N14" s="58"/>
      <c r="O14" s="2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9" customFormat="1" ht="15">
      <c r="A15" s="163">
        <f t="shared" si="0"/>
        <v>5</v>
      </c>
      <c r="B15" s="158"/>
      <c r="C15" s="168" t="s">
        <v>61</v>
      </c>
      <c r="D15" s="168">
        <v>183</v>
      </c>
      <c r="E15" s="263"/>
      <c r="F15" s="158" t="s">
        <v>497</v>
      </c>
      <c r="G15" s="264" t="s">
        <v>498</v>
      </c>
      <c r="H15" s="264">
        <v>3</v>
      </c>
      <c r="I15" s="264" t="s">
        <v>153</v>
      </c>
      <c r="J15" s="165">
        <v>7.25</v>
      </c>
      <c r="K15" s="158" t="s">
        <v>155</v>
      </c>
      <c r="L15" s="166" t="s">
        <v>153</v>
      </c>
      <c r="M15" s="40"/>
      <c r="N15" s="1"/>
      <c r="O15" s="26"/>
      <c r="P15" s="1"/>
      <c r="Q15" s="7"/>
      <c r="R15"/>
      <c r="S15" s="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9" customFormat="1" ht="15">
      <c r="A16" s="163">
        <f t="shared" si="0"/>
        <v>8</v>
      </c>
      <c r="B16" s="164"/>
      <c r="C16" s="164"/>
      <c r="D16" s="153">
        <v>182</v>
      </c>
      <c r="E16" s="438"/>
      <c r="F16" s="433" t="s">
        <v>499</v>
      </c>
      <c r="G16" s="432" t="s">
        <v>500</v>
      </c>
      <c r="H16" s="432">
        <v>3</v>
      </c>
      <c r="I16" s="162" t="s">
        <v>153</v>
      </c>
      <c r="J16" s="445">
        <v>7.01</v>
      </c>
      <c r="K16" s="432" t="s">
        <v>154</v>
      </c>
      <c r="L16" s="157" t="s">
        <v>153</v>
      </c>
      <c r="M16" s="40"/>
      <c r="O16" s="2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6" customFormat="1" ht="15">
      <c r="A17" s="163">
        <f t="shared" si="0"/>
        <v>9</v>
      </c>
      <c r="B17" s="158">
        <f>RANK(D17,$D$9:$D$32,0)</f>
        <v>9</v>
      </c>
      <c r="C17" s="168" t="s">
        <v>61</v>
      </c>
      <c r="D17" s="168">
        <v>180</v>
      </c>
      <c r="E17" s="274"/>
      <c r="F17" s="164" t="s">
        <v>245</v>
      </c>
      <c r="G17" s="164" t="s">
        <v>119</v>
      </c>
      <c r="H17" s="164">
        <v>3</v>
      </c>
      <c r="I17" s="158" t="s">
        <v>50</v>
      </c>
      <c r="J17" s="165">
        <v>9.11</v>
      </c>
      <c r="K17" s="164" t="s">
        <v>230</v>
      </c>
      <c r="L17" s="169" t="s">
        <v>118</v>
      </c>
      <c r="M17" s="40"/>
      <c r="N17" s="5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09" customFormat="1" ht="15">
      <c r="A18" s="216">
        <f t="shared" si="0"/>
        <v>9</v>
      </c>
      <c r="B18" s="217"/>
      <c r="C18" s="217"/>
      <c r="D18" s="277">
        <v>180</v>
      </c>
      <c r="E18" s="434"/>
      <c r="F18" s="435" t="s">
        <v>501</v>
      </c>
      <c r="G18" s="435" t="s">
        <v>502</v>
      </c>
      <c r="H18" s="435">
        <v>3</v>
      </c>
      <c r="I18" s="279" t="s">
        <v>153</v>
      </c>
      <c r="J18" s="443">
        <v>7.25</v>
      </c>
      <c r="K18" s="435" t="s">
        <v>155</v>
      </c>
      <c r="L18" s="202" t="s">
        <v>153</v>
      </c>
      <c r="M18" s="42"/>
      <c r="N18" s="58"/>
      <c r="O18" s="2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9" customFormat="1" ht="15">
      <c r="A19" s="203">
        <f t="shared" si="0"/>
        <v>9</v>
      </c>
      <c r="B19" s="204"/>
      <c r="C19" s="205" t="s">
        <v>61</v>
      </c>
      <c r="D19" s="205">
        <v>180</v>
      </c>
      <c r="E19" s="299"/>
      <c r="F19" s="204" t="s">
        <v>503</v>
      </c>
      <c r="G19" s="204" t="s">
        <v>397</v>
      </c>
      <c r="H19" s="204">
        <v>3</v>
      </c>
      <c r="I19" s="204" t="s">
        <v>153</v>
      </c>
      <c r="J19" s="206">
        <v>7.25</v>
      </c>
      <c r="K19" s="204" t="s">
        <v>155</v>
      </c>
      <c r="L19" s="207" t="s">
        <v>153</v>
      </c>
      <c r="M19" s="41"/>
      <c r="N19" s="33"/>
      <c r="O19" s="26"/>
      <c r="P19" s="1"/>
      <c r="Q19" s="7"/>
      <c r="R19"/>
      <c r="S19" s="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9" customFormat="1" ht="15">
      <c r="A20" s="163">
        <f t="shared" si="0"/>
        <v>12</v>
      </c>
      <c r="B20" s="164"/>
      <c r="C20" s="164"/>
      <c r="D20" s="153">
        <v>179</v>
      </c>
      <c r="E20" s="431"/>
      <c r="F20" s="433" t="s">
        <v>177</v>
      </c>
      <c r="G20" s="433" t="s">
        <v>504</v>
      </c>
      <c r="H20" s="433">
        <v>3</v>
      </c>
      <c r="I20" s="156" t="s">
        <v>153</v>
      </c>
      <c r="J20" s="442">
        <v>7.01</v>
      </c>
      <c r="K20" s="433" t="s">
        <v>154</v>
      </c>
      <c r="L20" s="157" t="s">
        <v>153</v>
      </c>
      <c r="M20" s="40"/>
      <c r="O20" s="2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09" customFormat="1" ht="15">
      <c r="A21" s="288">
        <f t="shared" si="0"/>
        <v>12</v>
      </c>
      <c r="B21" s="164"/>
      <c r="C21" s="164"/>
      <c r="D21" s="153">
        <v>179</v>
      </c>
      <c r="E21" s="431"/>
      <c r="F21" s="433" t="s">
        <v>490</v>
      </c>
      <c r="G21" s="433" t="s">
        <v>462</v>
      </c>
      <c r="H21" s="433">
        <v>3</v>
      </c>
      <c r="I21" s="156" t="s">
        <v>153</v>
      </c>
      <c r="J21" s="442">
        <v>7.26</v>
      </c>
      <c r="K21" s="433" t="s">
        <v>155</v>
      </c>
      <c r="L21" s="157" t="s">
        <v>153</v>
      </c>
      <c r="M21" s="40"/>
      <c r="N21" s="58"/>
      <c r="O21" s="2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6" customFormat="1" ht="15">
      <c r="A22" s="163">
        <f t="shared" si="0"/>
        <v>14</v>
      </c>
      <c r="B22" s="264">
        <f>RANK(D22,$D$9:$D$32,0)</f>
        <v>14</v>
      </c>
      <c r="C22" s="262" t="s">
        <v>61</v>
      </c>
      <c r="D22" s="262">
        <v>178</v>
      </c>
      <c r="E22" s="274"/>
      <c r="F22" s="164" t="s">
        <v>246</v>
      </c>
      <c r="G22" s="164" t="s">
        <v>247</v>
      </c>
      <c r="H22" s="164">
        <v>3</v>
      </c>
      <c r="I22" s="158" t="s">
        <v>50</v>
      </c>
      <c r="J22" s="165">
        <v>5.08</v>
      </c>
      <c r="K22" s="164" t="s">
        <v>248</v>
      </c>
      <c r="L22" s="169" t="s">
        <v>249</v>
      </c>
      <c r="M22" s="40"/>
      <c r="N22" s="58"/>
      <c r="P22" s="109"/>
      <c r="Q22"/>
      <c r="R22" s="7"/>
      <c r="S22"/>
      <c r="T22" s="23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09" customFormat="1" ht="15">
      <c r="A23" s="216">
        <f t="shared" si="0"/>
        <v>14</v>
      </c>
      <c r="B23" s="217"/>
      <c r="C23" s="217"/>
      <c r="D23" s="198">
        <v>178</v>
      </c>
      <c r="E23" s="439"/>
      <c r="F23" s="440" t="s">
        <v>505</v>
      </c>
      <c r="G23" s="440" t="s">
        <v>213</v>
      </c>
      <c r="H23" s="440">
        <v>3</v>
      </c>
      <c r="I23" s="201" t="s">
        <v>153</v>
      </c>
      <c r="J23" s="446">
        <v>7.01</v>
      </c>
      <c r="K23" s="440" t="s">
        <v>162</v>
      </c>
      <c r="L23" s="202" t="s">
        <v>156</v>
      </c>
      <c r="M23" s="42"/>
      <c r="O23" s="2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6" customFormat="1" ht="13.5">
      <c r="A24" s="203">
        <f t="shared" si="0"/>
        <v>16</v>
      </c>
      <c r="B24" s="276">
        <f aca="true" t="shared" si="1" ref="B24:B30">RANK(D24,$D$9:$D$32,0)</f>
        <v>16</v>
      </c>
      <c r="C24" s="205" t="s">
        <v>61</v>
      </c>
      <c r="D24" s="205">
        <v>177</v>
      </c>
      <c r="E24" s="299"/>
      <c r="F24" s="276" t="s">
        <v>316</v>
      </c>
      <c r="G24" s="276" t="s">
        <v>279</v>
      </c>
      <c r="H24" s="276">
        <v>3</v>
      </c>
      <c r="I24" s="276" t="s">
        <v>264</v>
      </c>
      <c r="J24" s="206">
        <v>6.27</v>
      </c>
      <c r="K24" s="276" t="s">
        <v>271</v>
      </c>
      <c r="L24" s="363" t="s">
        <v>272</v>
      </c>
      <c r="M24" s="44"/>
      <c r="N24" s="12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6" customFormat="1" ht="15">
      <c r="A25" s="183">
        <f t="shared" si="0"/>
        <v>17</v>
      </c>
      <c r="B25" s="164">
        <f t="shared" si="1"/>
        <v>17</v>
      </c>
      <c r="C25" s="168" t="s">
        <v>61</v>
      </c>
      <c r="D25" s="168">
        <v>176</v>
      </c>
      <c r="E25" s="274"/>
      <c r="F25" s="164" t="s">
        <v>555</v>
      </c>
      <c r="G25" s="164" t="s">
        <v>556</v>
      </c>
      <c r="H25" s="164">
        <v>3</v>
      </c>
      <c r="I25" s="164" t="s">
        <v>116</v>
      </c>
      <c r="J25" s="165" t="s">
        <v>336</v>
      </c>
      <c r="K25" s="164" t="s">
        <v>155</v>
      </c>
      <c r="L25" s="169" t="s">
        <v>523</v>
      </c>
      <c r="M25" s="118"/>
      <c r="N25" s="109"/>
      <c r="P25" s="109"/>
      <c r="Q25"/>
      <c r="R25" s="7"/>
      <c r="S25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6" customFormat="1" ht="15">
      <c r="A26" s="163">
        <f t="shared" si="0"/>
        <v>18</v>
      </c>
      <c r="B26" s="158">
        <f t="shared" si="1"/>
        <v>18</v>
      </c>
      <c r="C26" s="168" t="s">
        <v>61</v>
      </c>
      <c r="D26" s="168">
        <v>175</v>
      </c>
      <c r="E26" s="274"/>
      <c r="F26" s="158" t="s">
        <v>250</v>
      </c>
      <c r="G26" s="158" t="s">
        <v>251</v>
      </c>
      <c r="H26" s="158">
        <v>3</v>
      </c>
      <c r="I26" s="158" t="s">
        <v>50</v>
      </c>
      <c r="J26" s="165">
        <v>6.18</v>
      </c>
      <c r="K26" s="158" t="s">
        <v>252</v>
      </c>
      <c r="L26" s="166" t="s">
        <v>221</v>
      </c>
      <c r="M26" s="40"/>
      <c r="N26" s="58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6" customFormat="1" ht="15">
      <c r="A27" s="163">
        <f t="shared" si="0"/>
        <v>18</v>
      </c>
      <c r="B27" s="164">
        <f t="shared" si="1"/>
        <v>18</v>
      </c>
      <c r="C27" s="168" t="s">
        <v>61</v>
      </c>
      <c r="D27" s="168">
        <v>175</v>
      </c>
      <c r="E27" s="274"/>
      <c r="F27" s="164" t="s">
        <v>253</v>
      </c>
      <c r="G27" s="164" t="s">
        <v>254</v>
      </c>
      <c r="H27" s="164">
        <v>3</v>
      </c>
      <c r="I27" s="164" t="s">
        <v>50</v>
      </c>
      <c r="J27" s="165">
        <v>6.18</v>
      </c>
      <c r="K27" s="164" t="s">
        <v>252</v>
      </c>
      <c r="L27" s="169" t="s">
        <v>221</v>
      </c>
      <c r="M27" s="118"/>
      <c r="N27" s="58"/>
      <c r="P27" s="109"/>
      <c r="Q27"/>
      <c r="R27" s="7"/>
      <c r="S2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26" customFormat="1" ht="15">
      <c r="A28" s="216">
        <f t="shared" si="0"/>
        <v>18</v>
      </c>
      <c r="B28" s="217">
        <f t="shared" si="1"/>
        <v>18</v>
      </c>
      <c r="C28" s="360" t="s">
        <v>61</v>
      </c>
      <c r="D28" s="360">
        <v>175</v>
      </c>
      <c r="E28" s="361"/>
      <c r="F28" s="217" t="s">
        <v>250</v>
      </c>
      <c r="G28" s="217" t="s">
        <v>251</v>
      </c>
      <c r="H28" s="217">
        <v>3</v>
      </c>
      <c r="I28" s="217" t="s">
        <v>50</v>
      </c>
      <c r="J28" s="373">
        <v>7.22</v>
      </c>
      <c r="K28" s="217" t="s">
        <v>220</v>
      </c>
      <c r="L28" s="366" t="s">
        <v>221</v>
      </c>
      <c r="M28" s="43"/>
      <c r="N28" s="109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15">
      <c r="A29" s="215">
        <f t="shared" si="0"/>
        <v>18</v>
      </c>
      <c r="B29" s="192">
        <f t="shared" si="1"/>
        <v>18</v>
      </c>
      <c r="C29" s="193" t="s">
        <v>61</v>
      </c>
      <c r="D29" s="193">
        <v>175</v>
      </c>
      <c r="E29" s="300"/>
      <c r="F29" s="192" t="s">
        <v>557</v>
      </c>
      <c r="G29" s="192" t="s">
        <v>558</v>
      </c>
      <c r="H29" s="192">
        <v>3</v>
      </c>
      <c r="I29" s="192" t="s">
        <v>116</v>
      </c>
      <c r="J29" s="194">
        <v>8.05</v>
      </c>
      <c r="K29" s="192" t="s">
        <v>549</v>
      </c>
      <c r="L29" s="447" t="s">
        <v>550</v>
      </c>
      <c r="M29" s="430"/>
      <c r="N29" s="126"/>
      <c r="O29" s="26"/>
      <c r="P29" s="26"/>
      <c r="Q29"/>
      <c r="R29" s="7"/>
      <c r="S29" s="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9" ht="15">
      <c r="A30" s="183">
        <f t="shared" si="0"/>
        <v>18</v>
      </c>
      <c r="B30" s="158">
        <f t="shared" si="1"/>
        <v>18</v>
      </c>
      <c r="C30" s="168" t="s">
        <v>61</v>
      </c>
      <c r="D30" s="168">
        <v>175</v>
      </c>
      <c r="E30" s="274"/>
      <c r="F30" s="158" t="s">
        <v>559</v>
      </c>
      <c r="G30" s="158" t="s">
        <v>560</v>
      </c>
      <c r="H30" s="158">
        <v>3</v>
      </c>
      <c r="I30" s="158" t="s">
        <v>116</v>
      </c>
      <c r="J30" s="165" t="s">
        <v>383</v>
      </c>
      <c r="K30" s="158" t="s">
        <v>561</v>
      </c>
      <c r="L30" s="166" t="s">
        <v>523</v>
      </c>
      <c r="M30" s="40"/>
      <c r="N30" s="7"/>
      <c r="O30" s="26"/>
      <c r="P30" s="7"/>
      <c r="R30" s="7"/>
      <c r="S30" s="7"/>
    </row>
    <row r="31" spans="1:15" ht="15">
      <c r="A31" s="163">
        <f>RANK(D31,$D$9:$D$58,0)</f>
        <v>18</v>
      </c>
      <c r="B31" s="164"/>
      <c r="C31" s="164"/>
      <c r="D31" s="153">
        <v>175</v>
      </c>
      <c r="E31" s="431"/>
      <c r="F31" s="433" t="s">
        <v>506</v>
      </c>
      <c r="G31" s="433" t="s">
        <v>507</v>
      </c>
      <c r="H31" s="433">
        <v>3</v>
      </c>
      <c r="I31" s="156" t="s">
        <v>153</v>
      </c>
      <c r="J31" s="442">
        <v>4.01</v>
      </c>
      <c r="K31" s="433" t="s">
        <v>508</v>
      </c>
      <c r="L31" s="157" t="s">
        <v>411</v>
      </c>
      <c r="M31" s="40"/>
      <c r="O31" s="26"/>
    </row>
    <row r="32" spans="1:15" ht="15">
      <c r="A32" s="163">
        <f>RANK(D32,$D$9:$D$58,0)</f>
        <v>18</v>
      </c>
      <c r="B32" s="164"/>
      <c r="C32" s="164"/>
      <c r="D32" s="153">
        <v>175</v>
      </c>
      <c r="E32" s="431"/>
      <c r="F32" s="433" t="s">
        <v>509</v>
      </c>
      <c r="G32" s="433" t="s">
        <v>510</v>
      </c>
      <c r="H32" s="433">
        <v>3</v>
      </c>
      <c r="I32" s="156" t="s">
        <v>153</v>
      </c>
      <c r="J32" s="442">
        <v>6.02</v>
      </c>
      <c r="K32" s="433" t="s">
        <v>182</v>
      </c>
      <c r="L32" s="157" t="s">
        <v>163</v>
      </c>
      <c r="M32" s="40"/>
      <c r="O32" s="26"/>
    </row>
    <row r="33" spans="1:19" ht="15.75" thickBot="1">
      <c r="A33" s="368">
        <f>RANK(D33,$D$9:$D$58,0)</f>
        <v>18</v>
      </c>
      <c r="B33" s="369">
        <v>1</v>
      </c>
      <c r="C33" s="369" t="s">
        <v>61</v>
      </c>
      <c r="D33" s="290">
        <v>175</v>
      </c>
      <c r="E33" s="291"/>
      <c r="F33" s="290" t="s">
        <v>511</v>
      </c>
      <c r="G33" s="290" t="s">
        <v>423</v>
      </c>
      <c r="H33" s="292">
        <v>3</v>
      </c>
      <c r="I33" s="293" t="s">
        <v>153</v>
      </c>
      <c r="J33" s="307">
        <v>7.01</v>
      </c>
      <c r="K33" s="290" t="s">
        <v>157</v>
      </c>
      <c r="L33" s="294" t="s">
        <v>172</v>
      </c>
      <c r="M33" s="119"/>
      <c r="N33" s="107"/>
      <c r="O33" s="26"/>
      <c r="P33" s="7"/>
      <c r="Q33" s="7"/>
      <c r="S33" s="23"/>
    </row>
    <row r="34" spans="1:16" s="7" customFormat="1" ht="15">
      <c r="A34" s="90"/>
      <c r="B34" s="126"/>
      <c r="C34" s="121"/>
      <c r="D34" s="121"/>
      <c r="E34" s="351"/>
      <c r="F34" s="130"/>
      <c r="G34" s="126"/>
      <c r="H34" s="130"/>
      <c r="I34" s="130"/>
      <c r="J34" s="350"/>
      <c r="K34" s="126"/>
      <c r="L34" s="126"/>
      <c r="M34" s="126"/>
      <c r="N34" s="58"/>
      <c r="O34" s="126"/>
      <c r="P34" s="123"/>
    </row>
    <row r="35" spans="1:19" s="7" customFormat="1" ht="15">
      <c r="A35" s="90"/>
      <c r="B35" s="33"/>
      <c r="C35" s="121"/>
      <c r="D35" s="121"/>
      <c r="E35" s="351"/>
      <c r="F35" s="130"/>
      <c r="G35" s="126"/>
      <c r="H35" s="130"/>
      <c r="I35" s="90"/>
      <c r="J35" s="352"/>
      <c r="K35" s="126"/>
      <c r="L35" s="126"/>
      <c r="M35" s="33"/>
      <c r="N35" s="58"/>
      <c r="O35" s="126"/>
      <c r="P35" s="71"/>
      <c r="Q35"/>
      <c r="S35"/>
    </row>
    <row r="36" spans="1:16" s="7" customFormat="1" ht="15">
      <c r="A36" s="130"/>
      <c r="B36" s="126"/>
      <c r="C36" s="121"/>
      <c r="D36" s="121"/>
      <c r="E36" s="351"/>
      <c r="F36" s="130"/>
      <c r="G36" s="126"/>
      <c r="H36" s="130"/>
      <c r="I36" s="130"/>
      <c r="J36" s="350"/>
      <c r="K36" s="33"/>
      <c r="L36" s="126"/>
      <c r="M36" s="126"/>
      <c r="N36" s="58"/>
      <c r="O36" s="126"/>
      <c r="P36" s="123"/>
    </row>
    <row r="37" spans="1:18" ht="15">
      <c r="A37" s="130"/>
      <c r="B37" s="33"/>
      <c r="C37" s="121"/>
      <c r="D37" s="121"/>
      <c r="E37" s="122"/>
      <c r="F37" s="90"/>
      <c r="G37" s="33"/>
      <c r="H37" s="90"/>
      <c r="I37" s="90"/>
      <c r="J37" s="91"/>
      <c r="K37" s="33"/>
      <c r="L37" s="33"/>
      <c r="M37" s="33"/>
      <c r="N37" s="58"/>
      <c r="O37" s="126"/>
      <c r="P37" s="71"/>
      <c r="R37" s="7"/>
    </row>
    <row r="38" spans="1:19" s="7" customFormat="1" ht="15">
      <c r="A38" s="90"/>
      <c r="B38" s="33"/>
      <c r="C38" s="121"/>
      <c r="D38" s="121"/>
      <c r="E38" s="122"/>
      <c r="F38" s="90"/>
      <c r="G38" s="33"/>
      <c r="H38" s="90"/>
      <c r="I38" s="90"/>
      <c r="J38" s="91"/>
      <c r="K38" s="33"/>
      <c r="L38" s="33"/>
      <c r="M38" s="33"/>
      <c r="N38" s="58"/>
      <c r="O38" s="126"/>
      <c r="P38" s="71"/>
      <c r="Q38"/>
      <c r="S38"/>
    </row>
    <row r="39" spans="1:16" s="7" customFormat="1" ht="15">
      <c r="A39" s="90"/>
      <c r="B39" s="33"/>
      <c r="C39" s="121"/>
      <c r="D39" s="121"/>
      <c r="E39" s="122"/>
      <c r="F39" s="90"/>
      <c r="G39" s="33"/>
      <c r="H39" s="90"/>
      <c r="I39" s="90"/>
      <c r="J39" s="91"/>
      <c r="K39" s="33"/>
      <c r="L39" s="33"/>
      <c r="M39" s="33"/>
      <c r="N39" s="58"/>
      <c r="O39" s="126"/>
      <c r="P39" s="123"/>
    </row>
    <row r="40" spans="1:16" ht="15">
      <c r="A40" s="385"/>
      <c r="B40" s="58"/>
      <c r="C40" s="58"/>
      <c r="D40" s="121"/>
      <c r="E40" s="122"/>
      <c r="F40" s="90"/>
      <c r="G40" s="33"/>
      <c r="H40" s="90"/>
      <c r="I40" s="90"/>
      <c r="J40" s="91"/>
      <c r="K40" s="33"/>
      <c r="L40" s="33"/>
      <c r="M40" s="33"/>
      <c r="N40" s="58"/>
      <c r="O40" s="126"/>
      <c r="P40" s="71"/>
    </row>
    <row r="41" spans="1:16" ht="15">
      <c r="A41" s="58"/>
      <c r="B41" s="58"/>
      <c r="C41" s="58"/>
      <c r="D41" s="140"/>
      <c r="E41" s="315"/>
      <c r="F41" s="316"/>
      <c r="G41" s="316"/>
      <c r="H41" s="317"/>
      <c r="I41" s="136"/>
      <c r="J41" s="318"/>
      <c r="K41" s="316"/>
      <c r="L41" s="132"/>
      <c r="M41" s="33"/>
      <c r="N41" s="58"/>
      <c r="O41" s="126"/>
      <c r="P41" s="71"/>
    </row>
    <row r="42" spans="1:16" ht="15">
      <c r="A42" s="58"/>
      <c r="B42" s="58"/>
      <c r="C42" s="58"/>
      <c r="D42" s="140"/>
      <c r="E42" s="315"/>
      <c r="F42" s="316"/>
      <c r="G42" s="316"/>
      <c r="H42" s="317"/>
      <c r="I42" s="136"/>
      <c r="J42" s="318"/>
      <c r="K42" s="316"/>
      <c r="L42" s="132"/>
      <c r="M42" s="33"/>
      <c r="N42" s="58"/>
      <c r="O42" s="126"/>
      <c r="P42" s="71"/>
    </row>
    <row r="43" spans="1:19" ht="15">
      <c r="A43" s="90"/>
      <c r="B43" s="126"/>
      <c r="C43" s="33"/>
      <c r="D43" s="429"/>
      <c r="E43" s="351"/>
      <c r="F43" s="130"/>
      <c r="G43" s="126"/>
      <c r="H43" s="130"/>
      <c r="I43" s="130"/>
      <c r="J43" s="350"/>
      <c r="K43" s="126"/>
      <c r="L43" s="126"/>
      <c r="M43" s="126"/>
      <c r="N43" s="126"/>
      <c r="O43" s="126"/>
      <c r="P43" s="123"/>
      <c r="Q43" s="7"/>
      <c r="S43" s="7"/>
    </row>
    <row r="44" spans="1:19" ht="15">
      <c r="A44" s="130"/>
      <c r="B44" s="126"/>
      <c r="C44" s="33"/>
      <c r="D44" s="429"/>
      <c r="E44" s="351"/>
      <c r="F44" s="130"/>
      <c r="G44" s="126"/>
      <c r="H44" s="130"/>
      <c r="I44" s="130"/>
      <c r="J44" s="350"/>
      <c r="K44" s="126"/>
      <c r="L44" s="126"/>
      <c r="M44" s="126"/>
      <c r="N44" s="126"/>
      <c r="O44" s="126"/>
      <c r="P44" s="123"/>
      <c r="Q44" s="7"/>
      <c r="S44" s="7"/>
    </row>
    <row r="45" spans="1:19" ht="15">
      <c r="A45" s="90"/>
      <c r="B45" s="33"/>
      <c r="C45" s="33"/>
      <c r="D45" s="429"/>
      <c r="E45" s="351"/>
      <c r="F45" s="130"/>
      <c r="G45" s="126"/>
      <c r="H45" s="130"/>
      <c r="I45" s="130"/>
      <c r="J45" s="350"/>
      <c r="K45" s="126"/>
      <c r="L45" s="126"/>
      <c r="M45" s="126"/>
      <c r="N45" s="126"/>
      <c r="O45" s="126"/>
      <c r="P45" s="123"/>
      <c r="Q45" s="7"/>
      <c r="S45" s="7"/>
    </row>
    <row r="46" spans="1:19" ht="15">
      <c r="A46" s="130"/>
      <c r="B46" s="126"/>
      <c r="C46" s="33"/>
      <c r="D46" s="429"/>
      <c r="E46" s="351"/>
      <c r="F46" s="130"/>
      <c r="G46" s="126"/>
      <c r="H46" s="130"/>
      <c r="I46" s="130"/>
      <c r="J46" s="350"/>
      <c r="K46" s="33"/>
      <c r="L46" s="126"/>
      <c r="M46" s="126"/>
      <c r="N46" s="126"/>
      <c r="O46" s="126"/>
      <c r="P46" s="123"/>
      <c r="Q46" s="7"/>
      <c r="S46" s="7"/>
    </row>
    <row r="47" spans="1:16" ht="15">
      <c r="A47" s="58"/>
      <c r="B47" s="58"/>
      <c r="C47" s="58"/>
      <c r="D47" s="140"/>
      <c r="E47" s="315"/>
      <c r="F47" s="316"/>
      <c r="G47" s="316"/>
      <c r="H47" s="317"/>
      <c r="I47" s="136"/>
      <c r="J47" s="318"/>
      <c r="K47" s="316"/>
      <c r="L47" s="132"/>
      <c r="M47" s="33"/>
      <c r="N47" s="58"/>
      <c r="O47" s="126"/>
      <c r="P47" s="71"/>
    </row>
    <row r="48" spans="1:19" ht="15">
      <c r="A48" s="90"/>
      <c r="B48" s="126"/>
      <c r="C48" s="33"/>
      <c r="D48" s="140"/>
      <c r="E48" s="315"/>
      <c r="F48" s="316"/>
      <c r="G48" s="316"/>
      <c r="H48" s="317"/>
      <c r="I48" s="136"/>
      <c r="J48" s="318"/>
      <c r="K48" s="316"/>
      <c r="L48" s="132"/>
      <c r="M48" s="33"/>
      <c r="N48" s="126"/>
      <c r="O48" s="126"/>
      <c r="P48" s="123"/>
      <c r="Q48" s="7"/>
      <c r="S48" s="7"/>
    </row>
    <row r="49" spans="1:16" ht="15">
      <c r="A49" s="58"/>
      <c r="B49" s="58"/>
      <c r="C49" s="58"/>
      <c r="D49" s="140"/>
      <c r="E49" s="315"/>
      <c r="F49" s="316"/>
      <c r="G49" s="316"/>
      <c r="H49" s="317"/>
      <c r="I49" s="136"/>
      <c r="J49" s="318"/>
      <c r="K49" s="316"/>
      <c r="L49" s="132"/>
      <c r="M49" s="33"/>
      <c r="N49" s="58"/>
      <c r="O49" s="126"/>
      <c r="P49" s="71"/>
    </row>
    <row r="50" spans="1:16" ht="15">
      <c r="A50" s="58"/>
      <c r="B50" s="58"/>
      <c r="C50" s="58"/>
      <c r="D50" s="140"/>
      <c r="E50" s="315"/>
      <c r="F50" s="316"/>
      <c r="G50" s="316"/>
      <c r="H50" s="317"/>
      <c r="I50" s="136"/>
      <c r="J50" s="318"/>
      <c r="K50" s="316"/>
      <c r="L50" s="132"/>
      <c r="M50" s="33"/>
      <c r="N50" s="58"/>
      <c r="O50" s="126"/>
      <c r="P50" s="71"/>
    </row>
    <row r="51" spans="1:16" ht="15">
      <c r="A51" s="58"/>
      <c r="B51" s="58"/>
      <c r="C51" s="58"/>
      <c r="D51" s="140"/>
      <c r="E51" s="315"/>
      <c r="F51" s="316"/>
      <c r="G51" s="316"/>
      <c r="H51" s="317"/>
      <c r="I51" s="136"/>
      <c r="J51" s="318"/>
      <c r="K51" s="316"/>
      <c r="L51" s="132"/>
      <c r="M51" s="33"/>
      <c r="N51" s="58"/>
      <c r="O51" s="126"/>
      <c r="P51" s="71"/>
    </row>
    <row r="52" spans="1:16" ht="15">
      <c r="A52" s="58"/>
      <c r="B52" s="58"/>
      <c r="C52" s="58"/>
      <c r="D52" s="140"/>
      <c r="E52" s="315"/>
      <c r="F52" s="316"/>
      <c r="G52" s="316"/>
      <c r="H52" s="317"/>
      <c r="I52" s="136"/>
      <c r="J52" s="318"/>
      <c r="K52" s="316"/>
      <c r="L52" s="132"/>
      <c r="M52" s="33"/>
      <c r="N52" s="58"/>
      <c r="O52" s="126"/>
      <c r="P52" s="71"/>
    </row>
    <row r="53" spans="1:16" ht="15">
      <c r="A53" s="58"/>
      <c r="B53" s="58"/>
      <c r="C53" s="58"/>
      <c r="D53" s="140"/>
      <c r="E53" s="315"/>
      <c r="F53" s="316"/>
      <c r="G53" s="316"/>
      <c r="H53" s="317"/>
      <c r="I53" s="136"/>
      <c r="J53" s="318"/>
      <c r="K53" s="316"/>
      <c r="L53" s="132"/>
      <c r="M53" s="33"/>
      <c r="N53" s="58"/>
      <c r="O53" s="58"/>
      <c r="P53" s="71"/>
    </row>
    <row r="54" spans="1:19" s="7" customFormat="1" ht="15">
      <c r="A54" s="90"/>
      <c r="B54" s="33"/>
      <c r="C54" s="121"/>
      <c r="D54" s="121"/>
      <c r="E54" s="122"/>
      <c r="F54" s="90"/>
      <c r="G54" s="33"/>
      <c r="H54" s="90"/>
      <c r="I54" s="90"/>
      <c r="J54" s="91"/>
      <c r="K54" s="33"/>
      <c r="L54" s="33"/>
      <c r="M54" s="33"/>
      <c r="N54" s="58"/>
      <c r="O54" s="126"/>
      <c r="P54" s="71"/>
      <c r="Q54"/>
      <c r="S54"/>
    </row>
    <row r="55" spans="1:16" s="7" customFormat="1" ht="13.5">
      <c r="A55" s="90"/>
      <c r="B55" s="33"/>
      <c r="C55" s="121"/>
      <c r="D55" s="121"/>
      <c r="E55" s="122"/>
      <c r="F55" s="90"/>
      <c r="G55" s="33"/>
      <c r="H55" s="90"/>
      <c r="I55" s="90"/>
      <c r="J55" s="91"/>
      <c r="K55" s="33"/>
      <c r="L55" s="33"/>
      <c r="M55" s="33"/>
      <c r="N55" s="33"/>
      <c r="O55" s="126"/>
      <c r="P55" s="428"/>
    </row>
    <row r="56" spans="1:19" s="7" customFormat="1" ht="15">
      <c r="A56" s="90"/>
      <c r="B56" s="126"/>
      <c r="C56" s="121"/>
      <c r="D56" s="121"/>
      <c r="E56" s="351"/>
      <c r="F56" s="130"/>
      <c r="G56" s="126"/>
      <c r="H56" s="130"/>
      <c r="I56" s="130"/>
      <c r="J56" s="350"/>
      <c r="K56" s="126"/>
      <c r="L56" s="126"/>
      <c r="M56" s="126"/>
      <c r="N56" s="58"/>
      <c r="O56" s="126"/>
      <c r="P56" s="71"/>
      <c r="Q56"/>
      <c r="S56"/>
    </row>
    <row r="57" spans="1:16" s="7" customFormat="1" ht="13.5">
      <c r="A57" s="130"/>
      <c r="B57" s="33"/>
      <c r="C57" s="121"/>
      <c r="D57" s="121"/>
      <c r="E57" s="122"/>
      <c r="F57" s="90"/>
      <c r="G57" s="33"/>
      <c r="H57" s="90"/>
      <c r="I57" s="90"/>
      <c r="J57" s="91"/>
      <c r="K57" s="33"/>
      <c r="L57" s="33"/>
      <c r="M57" s="33"/>
      <c r="N57" s="126"/>
      <c r="O57" s="126"/>
      <c r="P57" s="123"/>
    </row>
    <row r="58" spans="1:20" s="7" customFormat="1" ht="13.5">
      <c r="A58" s="90"/>
      <c r="B58" s="33"/>
      <c r="C58" s="121"/>
      <c r="D58" s="121"/>
      <c r="E58" s="351"/>
      <c r="F58" s="130"/>
      <c r="G58" s="126"/>
      <c r="H58" s="130"/>
      <c r="I58" s="90"/>
      <c r="J58" s="352"/>
      <c r="K58" s="126"/>
      <c r="L58" s="126"/>
      <c r="M58" s="33"/>
      <c r="N58" s="126"/>
      <c r="O58" s="126"/>
      <c r="P58" s="123"/>
      <c r="T58" s="23"/>
    </row>
    <row r="59" spans="1:16" ht="15">
      <c r="A59" s="58"/>
      <c r="B59" s="58"/>
      <c r="C59" s="58"/>
      <c r="D59" s="140"/>
      <c r="E59" s="315"/>
      <c r="F59" s="316"/>
      <c r="G59" s="316"/>
      <c r="H59" s="317"/>
      <c r="I59" s="136"/>
      <c r="J59" s="318"/>
      <c r="K59" s="316"/>
      <c r="L59" s="132"/>
      <c r="M59" s="33"/>
      <c r="N59" s="58"/>
      <c r="O59" s="58"/>
      <c r="P59" s="71"/>
    </row>
    <row r="60" spans="1:16" ht="15">
      <c r="A60" s="58"/>
      <c r="B60" s="58"/>
      <c r="C60" s="58"/>
      <c r="D60" s="140"/>
      <c r="E60" s="315"/>
      <c r="F60" s="316"/>
      <c r="G60" s="316"/>
      <c r="H60" s="317"/>
      <c r="I60" s="136"/>
      <c r="J60" s="318"/>
      <c r="K60" s="316"/>
      <c r="L60" s="132"/>
      <c r="M60" s="33"/>
      <c r="N60" s="58"/>
      <c r="O60" s="58"/>
      <c r="P60" s="71"/>
    </row>
    <row r="61" spans="1:16" ht="15">
      <c r="A61" s="58"/>
      <c r="B61" s="58"/>
      <c r="C61" s="58"/>
      <c r="D61" s="140"/>
      <c r="E61" s="315"/>
      <c r="F61" s="316"/>
      <c r="G61" s="316"/>
      <c r="H61" s="317"/>
      <c r="I61" s="136"/>
      <c r="J61" s="318"/>
      <c r="K61" s="316"/>
      <c r="L61" s="132"/>
      <c r="M61" s="33"/>
      <c r="N61" s="58"/>
      <c r="O61" s="58"/>
      <c r="P61" s="71"/>
    </row>
    <row r="62" spans="1:16" ht="15">
      <c r="A62" s="58"/>
      <c r="B62" s="58"/>
      <c r="C62" s="58"/>
      <c r="D62" s="140"/>
      <c r="E62" s="315"/>
      <c r="F62" s="316"/>
      <c r="G62" s="316"/>
      <c r="H62" s="317"/>
      <c r="I62" s="136"/>
      <c r="J62" s="318"/>
      <c r="K62" s="316"/>
      <c r="L62" s="132"/>
      <c r="M62" s="33"/>
      <c r="N62" s="58"/>
      <c r="O62" s="58"/>
      <c r="P62" s="71"/>
    </row>
    <row r="63" spans="1:16" ht="15">
      <c r="A63" s="58"/>
      <c r="B63" s="58"/>
      <c r="C63" s="58"/>
      <c r="D63" s="58"/>
      <c r="E63" s="58"/>
      <c r="F63" s="58"/>
      <c r="G63" s="58"/>
      <c r="H63" s="59"/>
      <c r="I63" s="58"/>
      <c r="J63" s="58"/>
      <c r="K63" s="58"/>
      <c r="L63" s="58"/>
      <c r="M63" s="58"/>
      <c r="N63" s="58"/>
      <c r="O63" s="58"/>
      <c r="P63" s="71"/>
    </row>
    <row r="64" spans="1:16" ht="15">
      <c r="A64" s="58"/>
      <c r="B64" s="58"/>
      <c r="C64" s="58"/>
      <c r="D64" s="58"/>
      <c r="E64" s="58"/>
      <c r="F64" s="58"/>
      <c r="G64" s="58"/>
      <c r="H64" s="59"/>
      <c r="I64" s="58"/>
      <c r="J64" s="58"/>
      <c r="K64" s="58"/>
      <c r="L64" s="58"/>
      <c r="M64" s="58"/>
      <c r="N64" s="58"/>
      <c r="O64" s="58"/>
      <c r="P64" s="71"/>
    </row>
    <row r="65" spans="1:16" ht="15">
      <c r="A65" s="58"/>
      <c r="B65" s="58"/>
      <c r="C65" s="58"/>
      <c r="D65" s="58"/>
      <c r="E65" s="58"/>
      <c r="F65" s="58"/>
      <c r="G65" s="58"/>
      <c r="H65" s="59"/>
      <c r="I65" s="58"/>
      <c r="J65" s="58"/>
      <c r="K65" s="58"/>
      <c r="L65" s="58"/>
      <c r="M65" s="58"/>
      <c r="N65" s="58"/>
      <c r="O65" s="58"/>
      <c r="P65" s="71"/>
    </row>
    <row r="66" spans="1:16" ht="15">
      <c r="A66" s="58"/>
      <c r="B66" s="58"/>
      <c r="C66" s="58"/>
      <c r="D66" s="58"/>
      <c r="E66" s="58"/>
      <c r="F66" s="58"/>
      <c r="G66" s="58"/>
      <c r="H66" s="59"/>
      <c r="I66" s="58"/>
      <c r="J66" s="58"/>
      <c r="K66" s="58"/>
      <c r="L66" s="58"/>
      <c r="M66" s="58"/>
      <c r="N66" s="58"/>
      <c r="O66" s="58"/>
      <c r="P66" s="71"/>
    </row>
    <row r="67" spans="1:16" ht="15">
      <c r="A67" s="58"/>
      <c r="B67" s="58"/>
      <c r="C67" s="58"/>
      <c r="D67" s="58"/>
      <c r="E67" s="58"/>
      <c r="F67" s="58"/>
      <c r="G67" s="58"/>
      <c r="H67" s="59"/>
      <c r="I67" s="58"/>
      <c r="J67" s="58"/>
      <c r="K67" s="58"/>
      <c r="L67" s="58"/>
      <c r="M67" s="58"/>
      <c r="N67" s="58"/>
      <c r="O67" s="58"/>
      <c r="P67" s="71"/>
    </row>
    <row r="68" spans="1:16" ht="15">
      <c r="A68" s="58"/>
      <c r="B68" s="58"/>
      <c r="C68" s="58"/>
      <c r="D68" s="58"/>
      <c r="E68" s="58"/>
      <c r="F68" s="58"/>
      <c r="G68" s="58"/>
      <c r="H68" s="59"/>
      <c r="I68" s="58"/>
      <c r="J68" s="58"/>
      <c r="K68" s="58"/>
      <c r="L68" s="58"/>
      <c r="M68" s="58"/>
      <c r="N68" s="58"/>
      <c r="O68" s="58"/>
      <c r="P68" s="71"/>
    </row>
    <row r="69" spans="1:16" ht="15">
      <c r="A69" s="58"/>
      <c r="B69" s="58"/>
      <c r="C69" s="58"/>
      <c r="D69" s="58"/>
      <c r="E69" s="58"/>
      <c r="F69" s="58"/>
      <c r="G69" s="58"/>
      <c r="H69" s="59"/>
      <c r="I69" s="58"/>
      <c r="J69" s="58"/>
      <c r="K69" s="58"/>
      <c r="L69" s="58"/>
      <c r="M69" s="58"/>
      <c r="N69" s="58"/>
      <c r="O69" s="58"/>
      <c r="P69" s="71"/>
    </row>
    <row r="70" spans="1:16" ht="15">
      <c r="A70" s="58"/>
      <c r="B70" s="58"/>
      <c r="C70" s="58"/>
      <c r="D70" s="58"/>
      <c r="E70" s="58"/>
      <c r="F70" s="58"/>
      <c r="G70" s="58"/>
      <c r="H70" s="59"/>
      <c r="I70" s="58"/>
      <c r="J70" s="58"/>
      <c r="K70" s="58"/>
      <c r="L70" s="58"/>
      <c r="M70" s="58"/>
      <c r="N70" s="58"/>
      <c r="O70" s="58"/>
      <c r="P70" s="71"/>
    </row>
    <row r="71" spans="1:16" ht="15">
      <c r="A71" s="58"/>
      <c r="B71" s="58"/>
      <c r="C71" s="58"/>
      <c r="D71" s="58"/>
      <c r="E71" s="58"/>
      <c r="F71" s="58"/>
      <c r="G71" s="58"/>
      <c r="H71" s="59"/>
      <c r="I71" s="58"/>
      <c r="J71" s="58"/>
      <c r="K71" s="58"/>
      <c r="L71" s="58"/>
      <c r="M71" s="58"/>
      <c r="N71" s="58"/>
      <c r="O71" s="58"/>
      <c r="P71" s="71"/>
    </row>
    <row r="72" spans="1:16" ht="15">
      <c r="A72" s="58"/>
      <c r="B72" s="58"/>
      <c r="C72" s="58"/>
      <c r="D72" s="58"/>
      <c r="E72" s="58"/>
      <c r="F72" s="58"/>
      <c r="G72" s="58"/>
      <c r="H72" s="59"/>
      <c r="I72" s="58"/>
      <c r="J72" s="58"/>
      <c r="K72" s="58"/>
      <c r="L72" s="58"/>
      <c r="M72" s="58"/>
      <c r="N72" s="58"/>
      <c r="O72" s="58"/>
      <c r="P72" s="71"/>
    </row>
    <row r="73" spans="1:16" ht="15">
      <c r="A73" s="58"/>
      <c r="B73" s="58"/>
      <c r="C73" s="58"/>
      <c r="D73" s="58"/>
      <c r="E73" s="58"/>
      <c r="F73" s="58"/>
      <c r="G73" s="58"/>
      <c r="H73" s="59"/>
      <c r="I73" s="58"/>
      <c r="J73" s="58"/>
      <c r="K73" s="58"/>
      <c r="L73" s="58"/>
      <c r="M73" s="58"/>
      <c r="N73" s="58"/>
      <c r="O73" s="58"/>
      <c r="P73" s="71"/>
    </row>
    <row r="74" spans="1:16" ht="15">
      <c r="A74" s="58"/>
      <c r="B74" s="58"/>
      <c r="C74" s="58"/>
      <c r="D74" s="58"/>
      <c r="E74" s="58"/>
      <c r="F74" s="58"/>
      <c r="G74" s="58"/>
      <c r="H74" s="59"/>
      <c r="I74" s="58"/>
      <c r="J74" s="58"/>
      <c r="K74" s="58"/>
      <c r="L74" s="58"/>
      <c r="M74" s="58"/>
      <c r="N74" s="58"/>
      <c r="O74" s="58"/>
      <c r="P74" s="71"/>
    </row>
    <row r="75" spans="1:16" ht="15">
      <c r="A75" s="58"/>
      <c r="B75" s="58"/>
      <c r="C75" s="58"/>
      <c r="D75" s="58"/>
      <c r="E75" s="58"/>
      <c r="F75" s="58"/>
      <c r="G75" s="58"/>
      <c r="H75" s="59"/>
      <c r="I75" s="58"/>
      <c r="J75" s="58"/>
      <c r="K75" s="58"/>
      <c r="L75" s="58"/>
      <c r="M75" s="58"/>
      <c r="N75" s="58"/>
      <c r="O75" s="58"/>
      <c r="P75" s="71"/>
    </row>
    <row r="76" spans="1:16" ht="15">
      <c r="A76" s="58"/>
      <c r="B76" s="58"/>
      <c r="C76" s="58"/>
      <c r="D76" s="58"/>
      <c r="E76" s="58"/>
      <c r="F76" s="58"/>
      <c r="G76" s="58"/>
      <c r="H76" s="59"/>
      <c r="I76" s="58"/>
      <c r="J76" s="58"/>
      <c r="K76" s="58"/>
      <c r="L76" s="58"/>
      <c r="M76" s="58"/>
      <c r="N76" s="58"/>
      <c r="O76" s="58"/>
      <c r="P76" s="71"/>
    </row>
    <row r="77" spans="1:16" ht="15">
      <c r="A77" s="58"/>
      <c r="B77" s="58"/>
      <c r="C77" s="58"/>
      <c r="D77" s="58"/>
      <c r="E77" s="58"/>
      <c r="F77" s="58"/>
      <c r="G77" s="58"/>
      <c r="H77" s="59"/>
      <c r="I77" s="58"/>
      <c r="J77" s="58"/>
      <c r="K77" s="58"/>
      <c r="L77" s="58"/>
      <c r="M77" s="58"/>
      <c r="N77" s="58"/>
      <c r="O77" s="58"/>
      <c r="P77" s="71"/>
    </row>
    <row r="78" spans="1:16" ht="15">
      <c r="A78" s="58"/>
      <c r="B78" s="58"/>
      <c r="C78" s="58"/>
      <c r="D78" s="58"/>
      <c r="E78" s="58"/>
      <c r="F78" s="58"/>
      <c r="G78" s="58"/>
      <c r="H78" s="59"/>
      <c r="I78" s="58"/>
      <c r="J78" s="58"/>
      <c r="K78" s="58"/>
      <c r="L78" s="58"/>
      <c r="M78" s="58"/>
      <c r="N78" s="58"/>
      <c r="O78" s="58"/>
      <c r="P78" s="71"/>
    </row>
    <row r="79" spans="1:16" ht="15">
      <c r="A79" s="58"/>
      <c r="B79" s="58"/>
      <c r="C79" s="58"/>
      <c r="D79" s="58"/>
      <c r="E79" s="58"/>
      <c r="F79" s="58"/>
      <c r="G79" s="58"/>
      <c r="H79" s="59"/>
      <c r="I79" s="58"/>
      <c r="J79" s="58"/>
      <c r="K79" s="58"/>
      <c r="L79" s="58"/>
      <c r="M79" s="58"/>
      <c r="N79" s="58"/>
      <c r="O79" s="58"/>
      <c r="P79" s="71"/>
    </row>
    <row r="80" spans="1:16" ht="15">
      <c r="A80" s="58"/>
      <c r="B80" s="58"/>
      <c r="C80" s="58"/>
      <c r="D80" s="58"/>
      <c r="E80" s="58"/>
      <c r="F80" s="58"/>
      <c r="G80" s="58"/>
      <c r="H80" s="59"/>
      <c r="I80" s="58"/>
      <c r="J80" s="58"/>
      <c r="K80" s="58"/>
      <c r="L80" s="58"/>
      <c r="M80" s="58"/>
      <c r="N80" s="58"/>
      <c r="O80" s="58"/>
      <c r="P80" s="71"/>
    </row>
    <row r="81" spans="1:16" ht="15">
      <c r="A81" s="58"/>
      <c r="B81" s="58"/>
      <c r="C81" s="58"/>
      <c r="D81" s="58"/>
      <c r="E81" s="58"/>
      <c r="F81" s="58"/>
      <c r="G81" s="58"/>
      <c r="H81" s="59"/>
      <c r="I81" s="58"/>
      <c r="J81" s="58"/>
      <c r="K81" s="58"/>
      <c r="L81" s="58"/>
      <c r="M81" s="58"/>
      <c r="N81" s="58"/>
      <c r="O81" s="58"/>
      <c r="P81" s="71"/>
    </row>
    <row r="82" spans="1:16" ht="15">
      <c r="A82" s="58"/>
      <c r="B82" s="58"/>
      <c r="C82" s="58"/>
      <c r="D82" s="58"/>
      <c r="E82" s="58"/>
      <c r="F82" s="58"/>
      <c r="G82" s="58"/>
      <c r="H82" s="59"/>
      <c r="I82" s="58"/>
      <c r="J82" s="58"/>
      <c r="K82" s="58"/>
      <c r="L82" s="58"/>
      <c r="M82" s="58"/>
      <c r="N82" s="58"/>
      <c r="O82" s="58"/>
      <c r="P82" s="71"/>
    </row>
    <row r="83" spans="1:16" ht="15">
      <c r="A83" s="58"/>
      <c r="B83" s="58"/>
      <c r="C83" s="58"/>
      <c r="D83" s="58"/>
      <c r="E83" s="58"/>
      <c r="F83" s="58"/>
      <c r="G83" s="58"/>
      <c r="H83" s="59"/>
      <c r="I83" s="58"/>
      <c r="J83" s="58"/>
      <c r="K83" s="58"/>
      <c r="L83" s="58"/>
      <c r="M83" s="58"/>
      <c r="N83" s="58"/>
      <c r="O83" s="58"/>
      <c r="P83" s="71"/>
    </row>
    <row r="84" spans="1:16" ht="15">
      <c r="A84" s="58"/>
      <c r="B84" s="58"/>
      <c r="C84" s="58"/>
      <c r="D84" s="58"/>
      <c r="E84" s="58"/>
      <c r="F84" s="58"/>
      <c r="G84" s="58"/>
      <c r="H84" s="59"/>
      <c r="I84" s="58"/>
      <c r="J84" s="58"/>
      <c r="K84" s="58"/>
      <c r="L84" s="58"/>
      <c r="M84" s="58"/>
      <c r="N84" s="58"/>
      <c r="O84" s="58"/>
      <c r="P84" s="71"/>
    </row>
    <row r="85" spans="1:16" ht="15">
      <c r="A85" s="58"/>
      <c r="B85" s="58"/>
      <c r="C85" s="58"/>
      <c r="D85" s="58"/>
      <c r="E85" s="58"/>
      <c r="F85" s="58"/>
      <c r="G85" s="58"/>
      <c r="H85" s="59"/>
      <c r="I85" s="58"/>
      <c r="J85" s="58"/>
      <c r="K85" s="58"/>
      <c r="L85" s="58"/>
      <c r="M85" s="58"/>
      <c r="N85" s="58"/>
      <c r="O85" s="58"/>
      <c r="P85" s="71"/>
    </row>
    <row r="86" spans="1:16" ht="15">
      <c r="A86" s="58"/>
      <c r="B86" s="58"/>
      <c r="C86" s="58"/>
      <c r="D86" s="58"/>
      <c r="E86" s="58"/>
      <c r="F86" s="58"/>
      <c r="G86" s="58"/>
      <c r="H86" s="59"/>
      <c r="I86" s="58"/>
      <c r="J86" s="58"/>
      <c r="K86" s="58"/>
      <c r="L86" s="58"/>
      <c r="M86" s="58"/>
      <c r="N86" s="58"/>
      <c r="O86" s="58"/>
      <c r="P86" s="71"/>
    </row>
    <row r="87" spans="1:16" ht="15">
      <c r="A87" s="58"/>
      <c r="B87" s="58"/>
      <c r="C87" s="58"/>
      <c r="D87" s="58"/>
      <c r="E87" s="58"/>
      <c r="F87" s="58"/>
      <c r="G87" s="58"/>
      <c r="H87" s="59"/>
      <c r="I87" s="58"/>
      <c r="J87" s="58"/>
      <c r="K87" s="58"/>
      <c r="L87" s="58"/>
      <c r="M87" s="58"/>
      <c r="N87" s="58"/>
      <c r="O87" s="58"/>
      <c r="P87" s="71"/>
    </row>
    <row r="88" spans="1:16" ht="15">
      <c r="A88" s="58"/>
      <c r="B88" s="58"/>
      <c r="C88" s="58"/>
      <c r="D88" s="58"/>
      <c r="E88" s="58"/>
      <c r="F88" s="58"/>
      <c r="G88" s="58"/>
      <c r="H88" s="59"/>
      <c r="I88" s="58"/>
      <c r="J88" s="58"/>
      <c r="K88" s="58"/>
      <c r="L88" s="58"/>
      <c r="M88" s="58"/>
      <c r="N88" s="58"/>
      <c r="O88" s="58"/>
      <c r="P88" s="71"/>
    </row>
    <row r="89" spans="1:16" ht="15">
      <c r="A89" s="58"/>
      <c r="B89" s="58"/>
      <c r="C89" s="58"/>
      <c r="D89" s="58"/>
      <c r="E89" s="58"/>
      <c r="F89" s="58"/>
      <c r="G89" s="58"/>
      <c r="H89" s="59"/>
      <c r="I89" s="58"/>
      <c r="J89" s="58"/>
      <c r="K89" s="58"/>
      <c r="L89" s="58"/>
      <c r="M89" s="58"/>
      <c r="N89" s="58"/>
      <c r="O89" s="58"/>
      <c r="P89" s="71"/>
    </row>
    <row r="90" spans="1:16" ht="15">
      <c r="A90" s="58"/>
      <c r="B90" s="58"/>
      <c r="C90" s="58"/>
      <c r="D90" s="58"/>
      <c r="E90" s="58"/>
      <c r="F90" s="58"/>
      <c r="G90" s="58"/>
      <c r="H90" s="59"/>
      <c r="I90" s="58"/>
      <c r="J90" s="58"/>
      <c r="K90" s="58"/>
      <c r="L90" s="58"/>
      <c r="M90" s="58"/>
      <c r="N90" s="58"/>
      <c r="O90" s="58"/>
      <c r="P90" s="71"/>
    </row>
    <row r="91" spans="1:16" ht="15">
      <c r="A91" s="58"/>
      <c r="B91" s="58"/>
      <c r="C91" s="58"/>
      <c r="D91" s="58"/>
      <c r="E91" s="58"/>
      <c r="F91" s="58"/>
      <c r="G91" s="58"/>
      <c r="H91" s="59"/>
      <c r="I91" s="58"/>
      <c r="J91" s="58"/>
      <c r="K91" s="58"/>
      <c r="L91" s="58"/>
      <c r="M91" s="58"/>
      <c r="N91" s="58"/>
      <c r="O91" s="58"/>
      <c r="P91" s="71"/>
    </row>
    <row r="92" spans="1:16" ht="15">
      <c r="A92" s="58"/>
      <c r="B92" s="58"/>
      <c r="C92" s="58"/>
      <c r="D92" s="58"/>
      <c r="E92" s="58"/>
      <c r="F92" s="58"/>
      <c r="G92" s="58"/>
      <c r="H92" s="59"/>
      <c r="I92" s="58"/>
      <c r="J92" s="58"/>
      <c r="K92" s="58"/>
      <c r="L92" s="58"/>
      <c r="M92" s="58"/>
      <c r="N92" s="58"/>
      <c r="O92" s="58"/>
      <c r="P92" s="71"/>
    </row>
    <row r="93" spans="1:16" ht="15">
      <c r="A93" s="58"/>
      <c r="B93" s="58"/>
      <c r="C93" s="58"/>
      <c r="D93" s="58"/>
      <c r="E93" s="58"/>
      <c r="F93" s="58"/>
      <c r="G93" s="58"/>
      <c r="H93" s="59"/>
      <c r="I93" s="58"/>
      <c r="J93" s="58"/>
      <c r="K93" s="58"/>
      <c r="L93" s="58"/>
      <c r="M93" s="58"/>
      <c r="N93" s="58"/>
      <c r="O93" s="58"/>
      <c r="P93" s="71"/>
    </row>
    <row r="94" spans="1:16" ht="15">
      <c r="A94" s="58"/>
      <c r="B94" s="58"/>
      <c r="C94" s="58"/>
      <c r="D94" s="58"/>
      <c r="E94" s="58"/>
      <c r="F94" s="58"/>
      <c r="G94" s="58"/>
      <c r="H94" s="59"/>
      <c r="I94" s="58"/>
      <c r="J94" s="58"/>
      <c r="K94" s="58"/>
      <c r="L94" s="58"/>
      <c r="M94" s="58"/>
      <c r="N94" s="58"/>
      <c r="O94" s="58"/>
      <c r="P94" s="71"/>
    </row>
    <row r="95" spans="1:16" ht="15">
      <c r="A95" s="58"/>
      <c r="B95" s="58"/>
      <c r="C95" s="58"/>
      <c r="D95" s="58"/>
      <c r="E95" s="58"/>
      <c r="F95" s="58"/>
      <c r="G95" s="58"/>
      <c r="H95" s="59"/>
      <c r="I95" s="58"/>
      <c r="J95" s="58"/>
      <c r="K95" s="58"/>
      <c r="L95" s="58"/>
      <c r="M95" s="58"/>
      <c r="N95" s="58"/>
      <c r="O95" s="58"/>
      <c r="P95" s="71"/>
    </row>
    <row r="96" spans="1:16" ht="15">
      <c r="A96" s="58"/>
      <c r="B96" s="58"/>
      <c r="C96" s="58"/>
      <c r="D96" s="58"/>
      <c r="E96" s="58"/>
      <c r="F96" s="58"/>
      <c r="G96" s="58"/>
      <c r="H96" s="59"/>
      <c r="I96" s="58"/>
      <c r="J96" s="58"/>
      <c r="K96" s="58"/>
      <c r="L96" s="58"/>
      <c r="M96" s="58"/>
      <c r="N96" s="58"/>
      <c r="O96" s="58"/>
      <c r="P96" s="71"/>
    </row>
    <row r="97" spans="1:16" ht="15">
      <c r="A97" s="58"/>
      <c r="B97" s="58"/>
      <c r="C97" s="58"/>
      <c r="D97" s="58"/>
      <c r="E97" s="58"/>
      <c r="F97" s="58"/>
      <c r="G97" s="58"/>
      <c r="H97" s="59"/>
      <c r="I97" s="58"/>
      <c r="J97" s="58"/>
      <c r="K97" s="58"/>
      <c r="L97" s="58"/>
      <c r="M97" s="58"/>
      <c r="N97" s="58"/>
      <c r="O97" s="58"/>
      <c r="P97" s="71"/>
    </row>
    <row r="98" spans="1:16" ht="15">
      <c r="A98" s="58"/>
      <c r="B98" s="58"/>
      <c r="C98" s="58"/>
      <c r="D98" s="58"/>
      <c r="E98" s="58"/>
      <c r="F98" s="58"/>
      <c r="G98" s="58"/>
      <c r="H98" s="59"/>
      <c r="I98" s="58"/>
      <c r="J98" s="58"/>
      <c r="K98" s="58"/>
      <c r="L98" s="58"/>
      <c r="M98" s="58"/>
      <c r="N98" s="58"/>
      <c r="O98" s="58"/>
      <c r="P98" s="71"/>
    </row>
    <row r="99" spans="1:16" ht="15">
      <c r="A99" s="58"/>
      <c r="B99" s="58"/>
      <c r="C99" s="58"/>
      <c r="D99" s="58"/>
      <c r="E99" s="58"/>
      <c r="F99" s="58"/>
      <c r="G99" s="58"/>
      <c r="H99" s="59"/>
      <c r="I99" s="58"/>
      <c r="J99" s="58"/>
      <c r="K99" s="58"/>
      <c r="L99" s="58"/>
      <c r="M99" s="58"/>
      <c r="N99" s="58"/>
      <c r="O99" s="58"/>
      <c r="P99" s="71"/>
    </row>
  </sheetData>
  <printOptions/>
  <pageMargins left="0.75" right="0.75" top="0.54" bottom="0.54" header="0.512" footer="0.51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40"/>
  <sheetViews>
    <sheetView zoomScale="75" zoomScaleNormal="75" workbookViewId="0" topLeftCell="A1">
      <selection activeCell="D4" sqref="D4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8" width="4.6640625" style="0" bestFit="1" customWidth="1"/>
  </cols>
  <sheetData>
    <row r="2" ht="17.25">
      <c r="A2" s="48" t="s">
        <v>82</v>
      </c>
    </row>
    <row r="3" spans="4:13" ht="15.75" thickBot="1">
      <c r="D3" s="53"/>
      <c r="E3" s="53"/>
      <c r="F3" s="53"/>
      <c r="G3" s="53"/>
      <c r="H3" s="54"/>
      <c r="I3" s="53"/>
      <c r="J3" s="53"/>
      <c r="K3" s="53"/>
      <c r="L3" s="53"/>
      <c r="M3" s="53"/>
    </row>
    <row r="4" spans="3:14" ht="15.75" thickTop="1">
      <c r="C4" s="70"/>
      <c r="D4" s="60" t="s">
        <v>698</v>
      </c>
      <c r="E4" s="61"/>
      <c r="F4" s="61"/>
      <c r="G4" s="61"/>
      <c r="H4" s="62"/>
      <c r="I4" s="61"/>
      <c r="J4" s="61"/>
      <c r="K4" s="61"/>
      <c r="L4" s="61"/>
      <c r="M4" s="63"/>
      <c r="N4" s="71"/>
    </row>
    <row r="5" spans="3:14" ht="15.75" thickBot="1">
      <c r="C5" s="70"/>
      <c r="D5" s="66" t="s">
        <v>699</v>
      </c>
      <c r="E5" s="67"/>
      <c r="F5" s="67"/>
      <c r="G5" s="67"/>
      <c r="H5" s="68"/>
      <c r="I5" s="67"/>
      <c r="J5" s="67"/>
      <c r="K5" s="67"/>
      <c r="L5" s="67"/>
      <c r="M5" s="69"/>
      <c r="N5" s="71"/>
    </row>
    <row r="6" spans="3:256" s="1" customFormat="1" ht="15.75" thickBot="1" thickTop="1">
      <c r="C6" s="4"/>
      <c r="H6" s="5"/>
      <c r="J6" s="14"/>
      <c r="Q6" s="104"/>
      <c r="R6" s="10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 thickBot="1">
      <c r="A7" s="34" t="s">
        <v>30</v>
      </c>
      <c r="B7" s="34" t="s">
        <v>31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98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450" customFormat="1" ht="13.5">
      <c r="A8" s="213">
        <f>RANK(D8,$D$8:$D$38,0)</f>
        <v>1</v>
      </c>
      <c r="B8" s="258">
        <f>RANK(D8,$D$8:$D$36)</f>
        <v>1</v>
      </c>
      <c r="C8" s="259" t="s">
        <v>62</v>
      </c>
      <c r="D8" s="259">
        <v>430</v>
      </c>
      <c r="E8" s="260"/>
      <c r="F8" s="258" t="s">
        <v>149</v>
      </c>
      <c r="G8" s="258" t="s">
        <v>301</v>
      </c>
      <c r="H8" s="258">
        <v>3</v>
      </c>
      <c r="I8" s="258" t="s">
        <v>264</v>
      </c>
      <c r="J8" s="302">
        <v>8.24</v>
      </c>
      <c r="K8" s="308" t="s">
        <v>167</v>
      </c>
      <c r="L8" s="261" t="s">
        <v>307</v>
      </c>
      <c r="M8" s="449"/>
      <c r="O8" s="416"/>
      <c r="Q8" s="451"/>
      <c r="R8" s="451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6"/>
      <c r="DG8" s="406"/>
      <c r="DH8" s="406"/>
      <c r="DI8" s="406"/>
      <c r="DJ8" s="406"/>
      <c r="DK8" s="406"/>
      <c r="DL8" s="406"/>
      <c r="DM8" s="406"/>
      <c r="DN8" s="406"/>
      <c r="DO8" s="406"/>
      <c r="DP8" s="406"/>
      <c r="DQ8" s="406"/>
      <c r="DR8" s="406"/>
      <c r="DS8" s="406"/>
      <c r="DT8" s="406"/>
      <c r="DU8" s="406"/>
      <c r="DV8" s="406"/>
      <c r="DW8" s="406"/>
      <c r="DX8" s="406"/>
      <c r="DY8" s="406"/>
      <c r="DZ8" s="406"/>
      <c r="EA8" s="406"/>
      <c r="EB8" s="406"/>
      <c r="EC8" s="406"/>
      <c r="ED8" s="406"/>
      <c r="EE8" s="406"/>
      <c r="EF8" s="406"/>
      <c r="EG8" s="406"/>
      <c r="EH8" s="406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6"/>
      <c r="EU8" s="406"/>
      <c r="EV8" s="406"/>
      <c r="EW8" s="406"/>
      <c r="EX8" s="406"/>
      <c r="EY8" s="406"/>
      <c r="EZ8" s="406"/>
      <c r="FA8" s="406"/>
      <c r="FB8" s="406"/>
      <c r="FC8" s="406"/>
      <c r="FD8" s="406"/>
      <c r="FE8" s="406"/>
      <c r="FF8" s="406"/>
      <c r="FG8" s="406"/>
      <c r="FH8" s="406"/>
      <c r="FI8" s="406"/>
      <c r="FJ8" s="406"/>
      <c r="FK8" s="406"/>
      <c r="FL8" s="406"/>
      <c r="FM8" s="406"/>
      <c r="FN8" s="406"/>
      <c r="FO8" s="406"/>
      <c r="FP8" s="406"/>
      <c r="FQ8" s="406"/>
      <c r="FR8" s="406"/>
      <c r="FS8" s="406"/>
      <c r="FT8" s="406"/>
      <c r="FU8" s="406"/>
      <c r="FV8" s="406"/>
      <c r="FW8" s="406"/>
      <c r="FX8" s="406"/>
      <c r="FY8" s="406"/>
      <c r="FZ8" s="406"/>
      <c r="GA8" s="406"/>
      <c r="GB8" s="406"/>
      <c r="GC8" s="406"/>
      <c r="GD8" s="406"/>
      <c r="GE8" s="406"/>
      <c r="GF8" s="406"/>
      <c r="GG8" s="406"/>
      <c r="GH8" s="406"/>
      <c r="GI8" s="406"/>
      <c r="GJ8" s="406"/>
      <c r="GK8" s="406"/>
      <c r="GL8" s="406"/>
      <c r="GM8" s="406"/>
      <c r="GN8" s="406"/>
      <c r="GO8" s="406"/>
      <c r="GP8" s="406"/>
      <c r="GQ8" s="406"/>
      <c r="GR8" s="406"/>
      <c r="GS8" s="406"/>
      <c r="GT8" s="406"/>
      <c r="GU8" s="406"/>
      <c r="GV8" s="406"/>
      <c r="GW8" s="406"/>
      <c r="GX8" s="406"/>
      <c r="GY8" s="406"/>
      <c r="GZ8" s="406"/>
      <c r="HA8" s="406"/>
      <c r="HB8" s="406"/>
      <c r="HC8" s="406"/>
      <c r="HD8" s="406"/>
      <c r="HE8" s="406"/>
      <c r="HF8" s="406"/>
      <c r="HG8" s="406"/>
      <c r="HH8" s="406"/>
      <c r="HI8" s="406"/>
      <c r="HJ8" s="406"/>
      <c r="HK8" s="406"/>
      <c r="HL8" s="406"/>
      <c r="HM8" s="406"/>
      <c r="HN8" s="406"/>
      <c r="HO8" s="406"/>
      <c r="HP8" s="406"/>
      <c r="HQ8" s="406"/>
      <c r="HR8" s="406"/>
      <c r="HS8" s="406"/>
      <c r="HT8" s="406"/>
      <c r="HU8" s="406"/>
      <c r="HV8" s="406"/>
      <c r="HW8" s="406"/>
      <c r="HX8" s="406"/>
      <c r="HY8" s="406"/>
      <c r="HZ8" s="406"/>
      <c r="IA8" s="406"/>
      <c r="IB8" s="406"/>
      <c r="IC8" s="406"/>
      <c r="ID8" s="406"/>
      <c r="IE8" s="406"/>
      <c r="IF8" s="406"/>
      <c r="IG8" s="406"/>
      <c r="IH8" s="406"/>
      <c r="II8" s="406"/>
      <c r="IJ8" s="406"/>
      <c r="IK8" s="406"/>
      <c r="IL8" s="406"/>
      <c r="IM8" s="406"/>
      <c r="IN8" s="406"/>
      <c r="IO8" s="406"/>
      <c r="IP8" s="406"/>
      <c r="IQ8" s="406"/>
      <c r="IR8" s="406"/>
      <c r="IS8" s="406"/>
      <c r="IT8" s="406"/>
      <c r="IU8" s="406"/>
      <c r="IV8" s="406"/>
    </row>
    <row r="9" spans="1:256" s="450" customFormat="1" ht="13.5">
      <c r="A9" s="183">
        <f aca="true" t="shared" si="0" ref="A9:A30">RANK(D9,$D$8:$D$38,0)</f>
        <v>2</v>
      </c>
      <c r="B9" s="164">
        <f>RANK(D9,$D$8:$D$36)</f>
        <v>2</v>
      </c>
      <c r="C9" s="168" t="s">
        <v>62</v>
      </c>
      <c r="D9" s="168">
        <v>420</v>
      </c>
      <c r="E9" s="274"/>
      <c r="F9" s="164" t="s">
        <v>179</v>
      </c>
      <c r="G9" s="164" t="s">
        <v>481</v>
      </c>
      <c r="H9" s="164">
        <v>3</v>
      </c>
      <c r="I9" s="164" t="s">
        <v>153</v>
      </c>
      <c r="J9" s="165">
        <v>7.16</v>
      </c>
      <c r="K9" s="164" t="s">
        <v>160</v>
      </c>
      <c r="L9" s="169" t="s">
        <v>163</v>
      </c>
      <c r="M9" s="394"/>
      <c r="Q9" s="406"/>
      <c r="R9" s="406"/>
      <c r="S9" s="406"/>
      <c r="T9" s="407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  <c r="BW9" s="406"/>
      <c r="BX9" s="406"/>
      <c r="BY9" s="406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406"/>
      <c r="CL9" s="406"/>
      <c r="CM9" s="406"/>
      <c r="CN9" s="406"/>
      <c r="CO9" s="406"/>
      <c r="CP9" s="406"/>
      <c r="CQ9" s="406"/>
      <c r="CR9" s="406"/>
      <c r="CS9" s="406"/>
      <c r="CT9" s="406"/>
      <c r="CU9" s="406"/>
      <c r="CV9" s="406"/>
      <c r="CW9" s="406"/>
      <c r="CX9" s="406"/>
      <c r="CY9" s="406"/>
      <c r="CZ9" s="406"/>
      <c r="DA9" s="406"/>
      <c r="DB9" s="406"/>
      <c r="DC9" s="406"/>
      <c r="DD9" s="406"/>
      <c r="DE9" s="406"/>
      <c r="DF9" s="406"/>
      <c r="DG9" s="406"/>
      <c r="DH9" s="406"/>
      <c r="DI9" s="406"/>
      <c r="DJ9" s="406"/>
      <c r="DK9" s="406"/>
      <c r="DL9" s="406"/>
      <c r="DM9" s="406"/>
      <c r="DN9" s="406"/>
      <c r="DO9" s="406"/>
      <c r="DP9" s="406"/>
      <c r="DQ9" s="406"/>
      <c r="DR9" s="406"/>
      <c r="DS9" s="406"/>
      <c r="DT9" s="406"/>
      <c r="DU9" s="406"/>
      <c r="DV9" s="406"/>
      <c r="DW9" s="406"/>
      <c r="DX9" s="406"/>
      <c r="DY9" s="406"/>
      <c r="DZ9" s="406"/>
      <c r="EA9" s="406"/>
      <c r="EB9" s="406"/>
      <c r="EC9" s="406"/>
      <c r="ED9" s="406"/>
      <c r="EE9" s="406"/>
      <c r="EF9" s="406"/>
      <c r="EG9" s="406"/>
      <c r="EH9" s="406"/>
      <c r="EI9" s="406"/>
      <c r="EJ9" s="406"/>
      <c r="EK9" s="406"/>
      <c r="EL9" s="406"/>
      <c r="EM9" s="406"/>
      <c r="EN9" s="406"/>
      <c r="EO9" s="406"/>
      <c r="EP9" s="406"/>
      <c r="EQ9" s="406"/>
      <c r="ER9" s="406"/>
      <c r="ES9" s="406"/>
      <c r="ET9" s="406"/>
      <c r="EU9" s="406"/>
      <c r="EV9" s="406"/>
      <c r="EW9" s="406"/>
      <c r="EX9" s="406"/>
      <c r="EY9" s="406"/>
      <c r="EZ9" s="406"/>
      <c r="FA9" s="406"/>
      <c r="FB9" s="406"/>
      <c r="FC9" s="406"/>
      <c r="FD9" s="406"/>
      <c r="FE9" s="406"/>
      <c r="FF9" s="406"/>
      <c r="FG9" s="406"/>
      <c r="FH9" s="406"/>
      <c r="FI9" s="406"/>
      <c r="FJ9" s="406"/>
      <c r="FK9" s="406"/>
      <c r="FL9" s="406"/>
      <c r="FM9" s="406"/>
      <c r="FN9" s="406"/>
      <c r="FO9" s="406"/>
      <c r="FP9" s="406"/>
      <c r="FQ9" s="406"/>
      <c r="FR9" s="406"/>
      <c r="FS9" s="406"/>
      <c r="FT9" s="406"/>
      <c r="FU9" s="406"/>
      <c r="FV9" s="406"/>
      <c r="FW9" s="406"/>
      <c r="FX9" s="406"/>
      <c r="FY9" s="406"/>
      <c r="FZ9" s="406"/>
      <c r="GA9" s="406"/>
      <c r="GB9" s="406"/>
      <c r="GC9" s="406"/>
      <c r="GD9" s="406"/>
      <c r="GE9" s="406"/>
      <c r="GF9" s="406"/>
      <c r="GG9" s="406"/>
      <c r="GH9" s="406"/>
      <c r="GI9" s="406"/>
      <c r="GJ9" s="406"/>
      <c r="GK9" s="406"/>
      <c r="GL9" s="406"/>
      <c r="GM9" s="406"/>
      <c r="GN9" s="406"/>
      <c r="GO9" s="406"/>
      <c r="GP9" s="406"/>
      <c r="GQ9" s="406"/>
      <c r="GR9" s="406"/>
      <c r="GS9" s="406"/>
      <c r="GT9" s="406"/>
      <c r="GU9" s="406"/>
      <c r="GV9" s="406"/>
      <c r="GW9" s="406"/>
      <c r="GX9" s="406"/>
      <c r="GY9" s="406"/>
      <c r="GZ9" s="406"/>
      <c r="HA9" s="406"/>
      <c r="HB9" s="406"/>
      <c r="HC9" s="406"/>
      <c r="HD9" s="406"/>
      <c r="HE9" s="406"/>
      <c r="HF9" s="406"/>
      <c r="HG9" s="406"/>
      <c r="HH9" s="406"/>
      <c r="HI9" s="406"/>
      <c r="HJ9" s="406"/>
      <c r="HK9" s="406"/>
      <c r="HL9" s="406"/>
      <c r="HM9" s="406"/>
      <c r="HN9" s="406"/>
      <c r="HO9" s="406"/>
      <c r="HP9" s="406"/>
      <c r="HQ9" s="406"/>
      <c r="HR9" s="406"/>
      <c r="HS9" s="406"/>
      <c r="HT9" s="406"/>
      <c r="HU9" s="406"/>
      <c r="HV9" s="406"/>
      <c r="HW9" s="406"/>
      <c r="HX9" s="406"/>
      <c r="HY9" s="406"/>
      <c r="HZ9" s="406"/>
      <c r="IA9" s="406"/>
      <c r="IB9" s="406"/>
      <c r="IC9" s="406"/>
      <c r="ID9" s="406"/>
      <c r="IE9" s="406"/>
      <c r="IF9" s="406"/>
      <c r="IG9" s="406"/>
      <c r="IH9" s="406"/>
      <c r="II9" s="406"/>
      <c r="IJ9" s="406"/>
      <c r="IK9" s="406"/>
      <c r="IL9" s="406"/>
      <c r="IM9" s="406"/>
      <c r="IN9" s="406"/>
      <c r="IO9" s="406"/>
      <c r="IP9" s="406"/>
      <c r="IQ9" s="406"/>
      <c r="IR9" s="406"/>
      <c r="IS9" s="406"/>
      <c r="IT9" s="406"/>
      <c r="IU9" s="406"/>
      <c r="IV9" s="406"/>
    </row>
    <row r="10" spans="1:256" s="450" customFormat="1" ht="13.5">
      <c r="A10" s="163">
        <f t="shared" si="0"/>
        <v>3</v>
      </c>
      <c r="B10" s="264">
        <f>RANK(D10,$D$8:$D$36)</f>
        <v>3</v>
      </c>
      <c r="C10" s="262" t="s">
        <v>62</v>
      </c>
      <c r="D10" s="168">
        <v>400</v>
      </c>
      <c r="E10" s="274"/>
      <c r="F10" s="158" t="s">
        <v>0</v>
      </c>
      <c r="G10" s="158" t="s">
        <v>1</v>
      </c>
      <c r="H10" s="158">
        <v>3</v>
      </c>
      <c r="I10" s="158" t="s">
        <v>153</v>
      </c>
      <c r="J10" s="165">
        <v>7.16</v>
      </c>
      <c r="K10" s="158" t="s">
        <v>165</v>
      </c>
      <c r="L10" s="166" t="s">
        <v>163</v>
      </c>
      <c r="M10" s="392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  <c r="BY10" s="406"/>
      <c r="BZ10" s="406"/>
      <c r="CA10" s="406"/>
      <c r="CB10" s="406"/>
      <c r="CC10" s="406"/>
      <c r="CD10" s="406"/>
      <c r="CE10" s="406"/>
      <c r="CF10" s="406"/>
      <c r="CG10" s="406"/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  <c r="CU10" s="406"/>
      <c r="CV10" s="406"/>
      <c r="CW10" s="406"/>
      <c r="CX10" s="406"/>
      <c r="CY10" s="406"/>
      <c r="CZ10" s="406"/>
      <c r="DA10" s="406"/>
      <c r="DB10" s="406"/>
      <c r="DC10" s="406"/>
      <c r="DD10" s="406"/>
      <c r="DE10" s="406"/>
      <c r="DF10" s="406"/>
      <c r="DG10" s="406"/>
      <c r="DH10" s="406"/>
      <c r="DI10" s="406"/>
      <c r="DJ10" s="406"/>
      <c r="DK10" s="406"/>
      <c r="DL10" s="406"/>
      <c r="DM10" s="406"/>
      <c r="DN10" s="406"/>
      <c r="DO10" s="406"/>
      <c r="DP10" s="406"/>
      <c r="DQ10" s="406"/>
      <c r="DR10" s="406"/>
      <c r="DS10" s="406"/>
      <c r="DT10" s="406"/>
      <c r="DU10" s="406"/>
      <c r="DV10" s="406"/>
      <c r="DW10" s="406"/>
      <c r="DX10" s="406"/>
      <c r="DY10" s="406"/>
      <c r="DZ10" s="406"/>
      <c r="EA10" s="406"/>
      <c r="EB10" s="406"/>
      <c r="EC10" s="406"/>
      <c r="ED10" s="406"/>
      <c r="EE10" s="406"/>
      <c r="EF10" s="406"/>
      <c r="EG10" s="406"/>
      <c r="EH10" s="406"/>
      <c r="EI10" s="406"/>
      <c r="EJ10" s="406"/>
      <c r="EK10" s="406"/>
      <c r="EL10" s="406"/>
      <c r="EM10" s="406"/>
      <c r="EN10" s="406"/>
      <c r="EO10" s="406"/>
      <c r="EP10" s="406"/>
      <c r="EQ10" s="406"/>
      <c r="ER10" s="406"/>
      <c r="ES10" s="406"/>
      <c r="ET10" s="406"/>
      <c r="EU10" s="406"/>
      <c r="EV10" s="406"/>
      <c r="EW10" s="406"/>
      <c r="EX10" s="406"/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/>
      <c r="FK10" s="406"/>
      <c r="FL10" s="406"/>
      <c r="FM10" s="406"/>
      <c r="FN10" s="406"/>
      <c r="FO10" s="406"/>
      <c r="FP10" s="406"/>
      <c r="FQ10" s="406"/>
      <c r="FR10" s="406"/>
      <c r="FS10" s="406"/>
      <c r="FT10" s="406"/>
      <c r="FU10" s="406"/>
      <c r="FV10" s="406"/>
      <c r="FW10" s="406"/>
      <c r="FX10" s="406"/>
      <c r="FY10" s="406"/>
      <c r="FZ10" s="406"/>
      <c r="GA10" s="406"/>
      <c r="GB10" s="406"/>
      <c r="GC10" s="406"/>
      <c r="GD10" s="406"/>
      <c r="GE10" s="406"/>
      <c r="GF10" s="406"/>
      <c r="GG10" s="406"/>
      <c r="GH10" s="406"/>
      <c r="GI10" s="406"/>
      <c r="GJ10" s="406"/>
      <c r="GK10" s="406"/>
      <c r="GL10" s="406"/>
      <c r="GM10" s="406"/>
      <c r="GN10" s="406"/>
      <c r="GO10" s="406"/>
      <c r="GP10" s="406"/>
      <c r="GQ10" s="406"/>
      <c r="GR10" s="406"/>
      <c r="GS10" s="406"/>
      <c r="GT10" s="406"/>
      <c r="GU10" s="406"/>
      <c r="GV10" s="406"/>
      <c r="GW10" s="406"/>
      <c r="GX10" s="406"/>
      <c r="GY10" s="406"/>
      <c r="GZ10" s="406"/>
      <c r="HA10" s="406"/>
      <c r="HB10" s="406"/>
      <c r="HC10" s="406"/>
      <c r="HD10" s="406"/>
      <c r="HE10" s="406"/>
      <c r="HF10" s="406"/>
      <c r="HG10" s="406"/>
      <c r="HH10" s="406"/>
      <c r="HI10" s="406"/>
      <c r="HJ10" s="406"/>
      <c r="HK10" s="406"/>
      <c r="HL10" s="406"/>
      <c r="HM10" s="406"/>
      <c r="HN10" s="406"/>
      <c r="HO10" s="406"/>
      <c r="HP10" s="406"/>
      <c r="HQ10" s="406"/>
      <c r="HR10" s="406"/>
      <c r="HS10" s="406"/>
      <c r="HT10" s="406"/>
      <c r="HU10" s="406"/>
      <c r="HV10" s="406"/>
      <c r="HW10" s="406"/>
      <c r="HX10" s="406"/>
      <c r="HY10" s="406"/>
      <c r="HZ10" s="406"/>
      <c r="IA10" s="406"/>
      <c r="IB10" s="406"/>
      <c r="IC10" s="406"/>
      <c r="ID10" s="406"/>
      <c r="IE10" s="406"/>
      <c r="IF10" s="406"/>
      <c r="IG10" s="406"/>
      <c r="IH10" s="406"/>
      <c r="II10" s="406"/>
      <c r="IJ10" s="406"/>
      <c r="IK10" s="406"/>
      <c r="IL10" s="406"/>
      <c r="IM10" s="406"/>
      <c r="IN10" s="406"/>
      <c r="IO10" s="406"/>
      <c r="IP10" s="406"/>
      <c r="IQ10" s="406"/>
      <c r="IR10" s="406"/>
      <c r="IS10" s="406"/>
      <c r="IT10" s="406"/>
      <c r="IU10" s="406"/>
      <c r="IV10" s="406"/>
    </row>
    <row r="11" spans="1:256" s="450" customFormat="1" ht="13.5">
      <c r="A11" s="163">
        <f t="shared" si="0"/>
        <v>3</v>
      </c>
      <c r="B11" s="158"/>
      <c r="C11" s="158"/>
      <c r="D11" s="153">
        <v>400</v>
      </c>
      <c r="E11" s="431"/>
      <c r="F11" s="153" t="s">
        <v>180</v>
      </c>
      <c r="G11" s="156" t="s">
        <v>2</v>
      </c>
      <c r="H11" s="433">
        <v>3</v>
      </c>
      <c r="I11" s="156" t="s">
        <v>153</v>
      </c>
      <c r="J11" s="442">
        <v>7.16</v>
      </c>
      <c r="K11" s="433" t="s">
        <v>160</v>
      </c>
      <c r="L11" s="157" t="s">
        <v>163</v>
      </c>
      <c r="M11" s="392"/>
      <c r="O11" s="452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6"/>
      <c r="CF11" s="406"/>
      <c r="CG11" s="406"/>
      <c r="CH11" s="406"/>
      <c r="CI11" s="406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6"/>
      <c r="DA11" s="406"/>
      <c r="DB11" s="406"/>
      <c r="DC11" s="406"/>
      <c r="DD11" s="406"/>
      <c r="DE11" s="406"/>
      <c r="DF11" s="406"/>
      <c r="DG11" s="406"/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6"/>
      <c r="DV11" s="406"/>
      <c r="DW11" s="406"/>
      <c r="DX11" s="406"/>
      <c r="DY11" s="406"/>
      <c r="DZ11" s="406"/>
      <c r="EA11" s="406"/>
      <c r="EB11" s="406"/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6"/>
      <c r="EQ11" s="406"/>
      <c r="ER11" s="406"/>
      <c r="ES11" s="406"/>
      <c r="ET11" s="406"/>
      <c r="EU11" s="406"/>
      <c r="EV11" s="406"/>
      <c r="EW11" s="406"/>
      <c r="EX11" s="406"/>
      <c r="EY11" s="406"/>
      <c r="EZ11" s="406"/>
      <c r="FA11" s="406"/>
      <c r="FB11" s="406"/>
      <c r="FC11" s="406"/>
      <c r="FD11" s="406"/>
      <c r="FE11" s="406"/>
      <c r="FF11" s="406"/>
      <c r="FG11" s="406"/>
      <c r="FH11" s="406"/>
      <c r="FI11" s="406"/>
      <c r="FJ11" s="406"/>
      <c r="FK11" s="406"/>
      <c r="FL11" s="406"/>
      <c r="FM11" s="406"/>
      <c r="FN11" s="406"/>
      <c r="FO11" s="406"/>
      <c r="FP11" s="406"/>
      <c r="FQ11" s="406"/>
      <c r="FR11" s="406"/>
      <c r="FS11" s="406"/>
      <c r="FT11" s="406"/>
      <c r="FU11" s="406"/>
      <c r="FV11" s="406"/>
      <c r="FW11" s="406"/>
      <c r="FX11" s="406"/>
      <c r="FY11" s="406"/>
      <c r="FZ11" s="406"/>
      <c r="GA11" s="406"/>
      <c r="GB11" s="406"/>
      <c r="GC11" s="406"/>
      <c r="GD11" s="406"/>
      <c r="GE11" s="406"/>
      <c r="GF11" s="406"/>
      <c r="GG11" s="406"/>
      <c r="GH11" s="406"/>
      <c r="GI11" s="406"/>
      <c r="GJ11" s="406"/>
      <c r="GK11" s="406"/>
      <c r="GL11" s="406"/>
      <c r="GM11" s="406"/>
      <c r="GN11" s="406"/>
      <c r="GO11" s="406"/>
      <c r="GP11" s="406"/>
      <c r="GQ11" s="406"/>
      <c r="GR11" s="406"/>
      <c r="GS11" s="406"/>
      <c r="GT11" s="406"/>
      <c r="GU11" s="406"/>
      <c r="GV11" s="406"/>
      <c r="GW11" s="406"/>
      <c r="GX11" s="406"/>
      <c r="GY11" s="406"/>
      <c r="GZ11" s="406"/>
      <c r="HA11" s="406"/>
      <c r="HB11" s="406"/>
      <c r="HC11" s="406"/>
      <c r="HD11" s="406"/>
      <c r="HE11" s="406"/>
      <c r="HF11" s="406"/>
      <c r="HG11" s="406"/>
      <c r="HH11" s="406"/>
      <c r="HI11" s="406"/>
      <c r="HJ11" s="406"/>
      <c r="HK11" s="406"/>
      <c r="HL11" s="406"/>
      <c r="HM11" s="406"/>
      <c r="HN11" s="406"/>
      <c r="HO11" s="406"/>
      <c r="HP11" s="406"/>
      <c r="HQ11" s="406"/>
      <c r="HR11" s="406"/>
      <c r="HS11" s="406"/>
      <c r="HT11" s="406"/>
      <c r="HU11" s="406"/>
      <c r="HV11" s="406"/>
      <c r="HW11" s="406"/>
      <c r="HX11" s="406"/>
      <c r="HY11" s="406"/>
      <c r="HZ11" s="406"/>
      <c r="IA11" s="406"/>
      <c r="IB11" s="406"/>
      <c r="IC11" s="406"/>
      <c r="ID11" s="406"/>
      <c r="IE11" s="406"/>
      <c r="IF11" s="406"/>
      <c r="IG11" s="406"/>
      <c r="IH11" s="406"/>
      <c r="II11" s="406"/>
      <c r="IJ11" s="406"/>
      <c r="IK11" s="406"/>
      <c r="IL11" s="406"/>
      <c r="IM11" s="406"/>
      <c r="IN11" s="406"/>
      <c r="IO11" s="406"/>
      <c r="IP11" s="406"/>
      <c r="IQ11" s="406"/>
      <c r="IR11" s="406"/>
      <c r="IS11" s="406"/>
      <c r="IT11" s="406"/>
      <c r="IU11" s="406"/>
      <c r="IV11" s="406"/>
    </row>
    <row r="12" spans="1:256" s="450" customFormat="1" ht="13.5">
      <c r="A12" s="197">
        <f t="shared" si="0"/>
        <v>5</v>
      </c>
      <c r="B12" s="269">
        <f>RANK(D12,$D$8:$D$36)</f>
        <v>5</v>
      </c>
      <c r="C12" s="360" t="s">
        <v>62</v>
      </c>
      <c r="D12" s="360">
        <v>380</v>
      </c>
      <c r="E12" s="361"/>
      <c r="F12" s="217" t="s">
        <v>565</v>
      </c>
      <c r="G12" s="217" t="s">
        <v>566</v>
      </c>
      <c r="H12" s="217">
        <v>3</v>
      </c>
      <c r="I12" s="269" t="s">
        <v>116</v>
      </c>
      <c r="J12" s="373">
        <v>7.04</v>
      </c>
      <c r="K12" s="217" t="s">
        <v>155</v>
      </c>
      <c r="L12" s="366" t="s">
        <v>523</v>
      </c>
      <c r="M12" s="390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  <c r="CU12" s="406"/>
      <c r="CV12" s="406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406"/>
      <c r="DM12" s="406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6"/>
      <c r="EB12" s="406"/>
      <c r="EC12" s="406"/>
      <c r="ED12" s="406"/>
      <c r="EE12" s="406"/>
      <c r="EF12" s="406"/>
      <c r="EG12" s="406"/>
      <c r="EH12" s="406"/>
      <c r="EI12" s="406"/>
      <c r="EJ12" s="406"/>
      <c r="EK12" s="406"/>
      <c r="EL12" s="406"/>
      <c r="EM12" s="406"/>
      <c r="EN12" s="406"/>
      <c r="EO12" s="406"/>
      <c r="EP12" s="406"/>
      <c r="EQ12" s="406"/>
      <c r="ER12" s="406"/>
      <c r="ES12" s="406"/>
      <c r="ET12" s="406"/>
      <c r="EU12" s="406"/>
      <c r="EV12" s="406"/>
      <c r="EW12" s="406"/>
      <c r="EX12" s="406"/>
      <c r="EY12" s="406"/>
      <c r="EZ12" s="406"/>
      <c r="FA12" s="406"/>
      <c r="FB12" s="406"/>
      <c r="FC12" s="406"/>
      <c r="FD12" s="406"/>
      <c r="FE12" s="406"/>
      <c r="FF12" s="406"/>
      <c r="FG12" s="406"/>
      <c r="FH12" s="406"/>
      <c r="FI12" s="406"/>
      <c r="FJ12" s="406"/>
      <c r="FK12" s="406"/>
      <c r="FL12" s="406"/>
      <c r="FM12" s="406"/>
      <c r="FN12" s="406"/>
      <c r="FO12" s="406"/>
      <c r="FP12" s="406"/>
      <c r="FQ12" s="406"/>
      <c r="FR12" s="406"/>
      <c r="FS12" s="406"/>
      <c r="FT12" s="406"/>
      <c r="FU12" s="406"/>
      <c r="FV12" s="406"/>
      <c r="FW12" s="406"/>
      <c r="FX12" s="406"/>
      <c r="FY12" s="406"/>
      <c r="FZ12" s="406"/>
      <c r="GA12" s="406"/>
      <c r="GB12" s="406"/>
      <c r="GC12" s="406"/>
      <c r="GD12" s="406"/>
      <c r="GE12" s="406"/>
      <c r="GF12" s="406"/>
      <c r="GG12" s="406"/>
      <c r="GH12" s="406"/>
      <c r="GI12" s="406"/>
      <c r="GJ12" s="406"/>
      <c r="GK12" s="406"/>
      <c r="GL12" s="406"/>
      <c r="GM12" s="406"/>
      <c r="GN12" s="406"/>
      <c r="GO12" s="406"/>
      <c r="GP12" s="406"/>
      <c r="GQ12" s="406"/>
      <c r="GR12" s="406"/>
      <c r="GS12" s="406"/>
      <c r="GT12" s="406"/>
      <c r="GU12" s="406"/>
      <c r="GV12" s="406"/>
      <c r="GW12" s="406"/>
      <c r="GX12" s="406"/>
      <c r="GY12" s="406"/>
      <c r="GZ12" s="406"/>
      <c r="HA12" s="406"/>
      <c r="HB12" s="406"/>
      <c r="HC12" s="406"/>
      <c r="HD12" s="406"/>
      <c r="HE12" s="406"/>
      <c r="HF12" s="406"/>
      <c r="HG12" s="406"/>
      <c r="HH12" s="406"/>
      <c r="HI12" s="406"/>
      <c r="HJ12" s="406"/>
      <c r="HK12" s="406"/>
      <c r="HL12" s="406"/>
      <c r="HM12" s="406"/>
      <c r="HN12" s="406"/>
      <c r="HO12" s="406"/>
      <c r="HP12" s="406"/>
      <c r="HQ12" s="406"/>
      <c r="HR12" s="406"/>
      <c r="HS12" s="406"/>
      <c r="HT12" s="406"/>
      <c r="HU12" s="406"/>
      <c r="HV12" s="406"/>
      <c r="HW12" s="406"/>
      <c r="HX12" s="406"/>
      <c r="HY12" s="406"/>
      <c r="HZ12" s="406"/>
      <c r="IA12" s="406"/>
      <c r="IB12" s="406"/>
      <c r="IC12" s="406"/>
      <c r="ID12" s="406"/>
      <c r="IE12" s="406"/>
      <c r="IF12" s="406"/>
      <c r="IG12" s="406"/>
      <c r="IH12" s="406"/>
      <c r="II12" s="406"/>
      <c r="IJ12" s="406"/>
      <c r="IK12" s="406"/>
      <c r="IL12" s="406"/>
      <c r="IM12" s="406"/>
      <c r="IN12" s="406"/>
      <c r="IO12" s="406"/>
      <c r="IP12" s="406"/>
      <c r="IQ12" s="406"/>
      <c r="IR12" s="406"/>
      <c r="IS12" s="406"/>
      <c r="IT12" s="406"/>
      <c r="IU12" s="406"/>
      <c r="IV12" s="406"/>
    </row>
    <row r="13" spans="1:256" s="450" customFormat="1" ht="13.5">
      <c r="A13" s="271">
        <f t="shared" si="0"/>
        <v>5</v>
      </c>
      <c r="B13" s="273"/>
      <c r="C13" s="273"/>
      <c r="D13" s="282">
        <v>380</v>
      </c>
      <c r="E13" s="436"/>
      <c r="F13" s="284" t="s">
        <v>3</v>
      </c>
      <c r="G13" s="285" t="s">
        <v>4</v>
      </c>
      <c r="H13" s="437">
        <v>3</v>
      </c>
      <c r="I13" s="285" t="s">
        <v>153</v>
      </c>
      <c r="J13" s="444">
        <v>7.01</v>
      </c>
      <c r="K13" s="437" t="s">
        <v>157</v>
      </c>
      <c r="L13" s="287" t="s">
        <v>172</v>
      </c>
      <c r="M13" s="391"/>
      <c r="P13" s="452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6"/>
      <c r="CF13" s="406"/>
      <c r="CG13" s="406"/>
      <c r="CH13" s="406"/>
      <c r="CI13" s="406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  <c r="CU13" s="406"/>
      <c r="CV13" s="406"/>
      <c r="CW13" s="406"/>
      <c r="CX13" s="406"/>
      <c r="CY13" s="406"/>
      <c r="CZ13" s="406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6"/>
      <c r="DL13" s="406"/>
      <c r="DM13" s="406"/>
      <c r="DN13" s="406"/>
      <c r="DO13" s="406"/>
      <c r="DP13" s="406"/>
      <c r="DQ13" s="406"/>
      <c r="DR13" s="406"/>
      <c r="DS13" s="406"/>
      <c r="DT13" s="406"/>
      <c r="DU13" s="406"/>
      <c r="DV13" s="406"/>
      <c r="DW13" s="406"/>
      <c r="DX13" s="406"/>
      <c r="DY13" s="406"/>
      <c r="DZ13" s="406"/>
      <c r="EA13" s="406"/>
      <c r="EB13" s="406"/>
      <c r="EC13" s="406"/>
      <c r="ED13" s="406"/>
      <c r="EE13" s="406"/>
      <c r="EF13" s="406"/>
      <c r="EG13" s="406"/>
      <c r="EH13" s="406"/>
      <c r="EI13" s="406"/>
      <c r="EJ13" s="406"/>
      <c r="EK13" s="406"/>
      <c r="EL13" s="406"/>
      <c r="EM13" s="406"/>
      <c r="EN13" s="406"/>
      <c r="EO13" s="406"/>
      <c r="EP13" s="406"/>
      <c r="EQ13" s="406"/>
      <c r="ER13" s="406"/>
      <c r="ES13" s="406"/>
      <c r="ET13" s="406"/>
      <c r="EU13" s="406"/>
      <c r="EV13" s="406"/>
      <c r="EW13" s="406"/>
      <c r="EX13" s="406"/>
      <c r="EY13" s="406"/>
      <c r="EZ13" s="406"/>
      <c r="FA13" s="406"/>
      <c r="FB13" s="406"/>
      <c r="FC13" s="406"/>
      <c r="FD13" s="406"/>
      <c r="FE13" s="406"/>
      <c r="FF13" s="406"/>
      <c r="FG13" s="406"/>
      <c r="FH13" s="406"/>
      <c r="FI13" s="406"/>
      <c r="FJ13" s="406"/>
      <c r="FK13" s="406"/>
      <c r="FL13" s="406"/>
      <c r="FM13" s="406"/>
      <c r="FN13" s="406"/>
      <c r="FO13" s="406"/>
      <c r="FP13" s="406"/>
      <c r="FQ13" s="406"/>
      <c r="FR13" s="406"/>
      <c r="FS13" s="406"/>
      <c r="FT13" s="406"/>
      <c r="FU13" s="406"/>
      <c r="FV13" s="406"/>
      <c r="FW13" s="406"/>
      <c r="FX13" s="406"/>
      <c r="FY13" s="406"/>
      <c r="FZ13" s="406"/>
      <c r="GA13" s="406"/>
      <c r="GB13" s="406"/>
      <c r="GC13" s="406"/>
      <c r="GD13" s="406"/>
      <c r="GE13" s="406"/>
      <c r="GF13" s="406"/>
      <c r="GG13" s="406"/>
      <c r="GH13" s="406"/>
      <c r="GI13" s="406"/>
      <c r="GJ13" s="406"/>
      <c r="GK13" s="406"/>
      <c r="GL13" s="406"/>
      <c r="GM13" s="406"/>
      <c r="GN13" s="406"/>
      <c r="GO13" s="406"/>
      <c r="GP13" s="406"/>
      <c r="GQ13" s="406"/>
      <c r="GR13" s="406"/>
      <c r="GS13" s="406"/>
      <c r="GT13" s="406"/>
      <c r="GU13" s="406"/>
      <c r="GV13" s="406"/>
      <c r="GW13" s="406"/>
      <c r="GX13" s="406"/>
      <c r="GY13" s="406"/>
      <c r="GZ13" s="406"/>
      <c r="HA13" s="406"/>
      <c r="HB13" s="406"/>
      <c r="HC13" s="406"/>
      <c r="HD13" s="406"/>
      <c r="HE13" s="406"/>
      <c r="HF13" s="406"/>
      <c r="HG13" s="406"/>
      <c r="HH13" s="406"/>
      <c r="HI13" s="406"/>
      <c r="HJ13" s="406"/>
      <c r="HK13" s="406"/>
      <c r="HL13" s="406"/>
      <c r="HM13" s="406"/>
      <c r="HN13" s="406"/>
      <c r="HO13" s="406"/>
      <c r="HP13" s="406"/>
      <c r="HQ13" s="406"/>
      <c r="HR13" s="406"/>
      <c r="HS13" s="406"/>
      <c r="HT13" s="406"/>
      <c r="HU13" s="406"/>
      <c r="HV13" s="406"/>
      <c r="HW13" s="406"/>
      <c r="HX13" s="406"/>
      <c r="HY13" s="406"/>
      <c r="HZ13" s="406"/>
      <c r="IA13" s="406"/>
      <c r="IB13" s="406"/>
      <c r="IC13" s="406"/>
      <c r="ID13" s="406"/>
      <c r="IE13" s="406"/>
      <c r="IF13" s="406"/>
      <c r="IG13" s="406"/>
      <c r="IH13" s="406"/>
      <c r="II13" s="406"/>
      <c r="IJ13" s="406"/>
      <c r="IK13" s="406"/>
      <c r="IL13" s="406"/>
      <c r="IM13" s="406"/>
      <c r="IN13" s="406"/>
      <c r="IO13" s="406"/>
      <c r="IP13" s="406"/>
      <c r="IQ13" s="406"/>
      <c r="IR13" s="406"/>
      <c r="IS13" s="406"/>
      <c r="IT13" s="406"/>
      <c r="IU13" s="406"/>
      <c r="IV13" s="406"/>
    </row>
    <row r="14" spans="1:256" s="450" customFormat="1" ht="13.5">
      <c r="A14" s="183">
        <f t="shared" si="0"/>
        <v>7</v>
      </c>
      <c r="B14" s="164">
        <f>RANK(D14,$D$8:$D$36)</f>
        <v>7</v>
      </c>
      <c r="C14" s="168" t="s">
        <v>62</v>
      </c>
      <c r="D14" s="168">
        <v>370</v>
      </c>
      <c r="E14" s="263"/>
      <c r="F14" s="267" t="s">
        <v>256</v>
      </c>
      <c r="G14" s="267" t="s">
        <v>124</v>
      </c>
      <c r="H14" s="267">
        <v>3</v>
      </c>
      <c r="I14" s="267" t="s">
        <v>50</v>
      </c>
      <c r="J14" s="165">
        <v>7.22</v>
      </c>
      <c r="K14" s="164" t="s">
        <v>220</v>
      </c>
      <c r="L14" s="169" t="s">
        <v>221</v>
      </c>
      <c r="M14" s="394"/>
      <c r="N14" s="41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6"/>
      <c r="DW14" s="406"/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  <c r="FH14" s="406"/>
      <c r="FI14" s="406"/>
      <c r="FJ14" s="406"/>
      <c r="FK14" s="406"/>
      <c r="FL14" s="406"/>
      <c r="FM14" s="406"/>
      <c r="FN14" s="406"/>
      <c r="FO14" s="406"/>
      <c r="FP14" s="406"/>
      <c r="FQ14" s="406"/>
      <c r="FR14" s="406"/>
      <c r="FS14" s="406"/>
      <c r="FT14" s="406"/>
      <c r="FU14" s="406"/>
      <c r="FV14" s="406"/>
      <c r="FW14" s="406"/>
      <c r="FX14" s="406"/>
      <c r="FY14" s="406"/>
      <c r="FZ14" s="406"/>
      <c r="GA14" s="406"/>
      <c r="GB14" s="406"/>
      <c r="GC14" s="406"/>
      <c r="GD14" s="406"/>
      <c r="GE14" s="406"/>
      <c r="GF14" s="406"/>
      <c r="GG14" s="406"/>
      <c r="GH14" s="406"/>
      <c r="GI14" s="406"/>
      <c r="GJ14" s="406"/>
      <c r="GK14" s="406"/>
      <c r="GL14" s="406"/>
      <c r="GM14" s="406"/>
      <c r="GN14" s="406"/>
      <c r="GO14" s="406"/>
      <c r="GP14" s="406"/>
      <c r="GQ14" s="406"/>
      <c r="GR14" s="406"/>
      <c r="GS14" s="406"/>
      <c r="GT14" s="406"/>
      <c r="GU14" s="406"/>
      <c r="GV14" s="406"/>
      <c r="GW14" s="406"/>
      <c r="GX14" s="406"/>
      <c r="GY14" s="406"/>
      <c r="GZ14" s="406"/>
      <c r="HA14" s="406"/>
      <c r="HB14" s="406"/>
      <c r="HC14" s="406"/>
      <c r="HD14" s="406"/>
      <c r="HE14" s="406"/>
      <c r="HF14" s="406"/>
      <c r="HG14" s="406"/>
      <c r="HH14" s="406"/>
      <c r="HI14" s="406"/>
      <c r="HJ14" s="406"/>
      <c r="HK14" s="406"/>
      <c r="HL14" s="406"/>
      <c r="HM14" s="406"/>
      <c r="HN14" s="406"/>
      <c r="HO14" s="406"/>
      <c r="HP14" s="406"/>
      <c r="HQ14" s="406"/>
      <c r="HR14" s="406"/>
      <c r="HS14" s="406"/>
      <c r="HT14" s="406"/>
      <c r="HU14" s="406"/>
      <c r="HV14" s="406"/>
      <c r="HW14" s="406"/>
      <c r="HX14" s="406"/>
      <c r="HY14" s="406"/>
      <c r="HZ14" s="406"/>
      <c r="IA14" s="406"/>
      <c r="IB14" s="406"/>
      <c r="IC14" s="406"/>
      <c r="ID14" s="406"/>
      <c r="IE14" s="406"/>
      <c r="IF14" s="406"/>
      <c r="IG14" s="406"/>
      <c r="IH14" s="406"/>
      <c r="II14" s="406"/>
      <c r="IJ14" s="406"/>
      <c r="IK14" s="406"/>
      <c r="IL14" s="406"/>
      <c r="IM14" s="406"/>
      <c r="IN14" s="406"/>
      <c r="IO14" s="406"/>
      <c r="IP14" s="406"/>
      <c r="IQ14" s="406"/>
      <c r="IR14" s="406"/>
      <c r="IS14" s="406"/>
      <c r="IT14" s="406"/>
      <c r="IU14" s="406"/>
      <c r="IV14" s="406"/>
    </row>
    <row r="15" spans="1:256" s="450" customFormat="1" ht="13.5">
      <c r="A15" s="163">
        <f t="shared" si="0"/>
        <v>7</v>
      </c>
      <c r="B15" s="164">
        <f>RANK(D15,$D$8:$D$36)</f>
        <v>7</v>
      </c>
      <c r="C15" s="168" t="s">
        <v>62</v>
      </c>
      <c r="D15" s="168">
        <v>370</v>
      </c>
      <c r="E15" s="263"/>
      <c r="F15" s="267" t="s">
        <v>208</v>
      </c>
      <c r="G15" s="267" t="s">
        <v>203</v>
      </c>
      <c r="H15" s="267">
        <v>3</v>
      </c>
      <c r="I15" s="267" t="s">
        <v>332</v>
      </c>
      <c r="J15" s="303">
        <v>7.25</v>
      </c>
      <c r="K15" s="267" t="s">
        <v>190</v>
      </c>
      <c r="L15" s="169" t="s">
        <v>185</v>
      </c>
      <c r="M15" s="394"/>
      <c r="O15" s="41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  <c r="FH15" s="406"/>
      <c r="FI15" s="406"/>
      <c r="FJ15" s="406"/>
      <c r="FK15" s="406"/>
      <c r="FL15" s="406"/>
      <c r="FM15" s="406"/>
      <c r="FN15" s="406"/>
      <c r="FO15" s="406"/>
      <c r="FP15" s="406"/>
      <c r="FQ15" s="406"/>
      <c r="FR15" s="406"/>
      <c r="FS15" s="406"/>
      <c r="FT15" s="406"/>
      <c r="FU15" s="406"/>
      <c r="FV15" s="406"/>
      <c r="FW15" s="406"/>
      <c r="FX15" s="406"/>
      <c r="FY15" s="406"/>
      <c r="FZ15" s="406"/>
      <c r="GA15" s="406"/>
      <c r="GB15" s="406"/>
      <c r="GC15" s="406"/>
      <c r="GD15" s="406"/>
      <c r="GE15" s="406"/>
      <c r="GF15" s="406"/>
      <c r="GG15" s="406"/>
      <c r="GH15" s="406"/>
      <c r="GI15" s="406"/>
      <c r="GJ15" s="406"/>
      <c r="GK15" s="406"/>
      <c r="GL15" s="406"/>
      <c r="GM15" s="406"/>
      <c r="GN15" s="406"/>
      <c r="GO15" s="406"/>
      <c r="GP15" s="406"/>
      <c r="GQ15" s="406"/>
      <c r="GR15" s="406"/>
      <c r="GS15" s="406"/>
      <c r="GT15" s="406"/>
      <c r="GU15" s="406"/>
      <c r="GV15" s="406"/>
      <c r="GW15" s="406"/>
      <c r="GX15" s="406"/>
      <c r="GY15" s="406"/>
      <c r="GZ15" s="406"/>
      <c r="HA15" s="406"/>
      <c r="HB15" s="406"/>
      <c r="HC15" s="406"/>
      <c r="HD15" s="406"/>
      <c r="HE15" s="406"/>
      <c r="HF15" s="406"/>
      <c r="HG15" s="406"/>
      <c r="HH15" s="406"/>
      <c r="HI15" s="406"/>
      <c r="HJ15" s="406"/>
      <c r="HK15" s="406"/>
      <c r="HL15" s="406"/>
      <c r="HM15" s="406"/>
      <c r="HN15" s="406"/>
      <c r="HO15" s="406"/>
      <c r="HP15" s="406"/>
      <c r="HQ15" s="406"/>
      <c r="HR15" s="406"/>
      <c r="HS15" s="406"/>
      <c r="HT15" s="406"/>
      <c r="HU15" s="406"/>
      <c r="HV15" s="406"/>
      <c r="HW15" s="406"/>
      <c r="HX15" s="406"/>
      <c r="HY15" s="406"/>
      <c r="HZ15" s="406"/>
      <c r="IA15" s="406"/>
      <c r="IB15" s="406"/>
      <c r="IC15" s="406"/>
      <c r="ID15" s="406"/>
      <c r="IE15" s="406"/>
      <c r="IF15" s="406"/>
      <c r="IG15" s="406"/>
      <c r="IH15" s="406"/>
      <c r="II15" s="406"/>
      <c r="IJ15" s="406"/>
      <c r="IK15" s="406"/>
      <c r="IL15" s="406"/>
      <c r="IM15" s="406"/>
      <c r="IN15" s="406"/>
      <c r="IO15" s="406"/>
      <c r="IP15" s="406"/>
      <c r="IQ15" s="406"/>
      <c r="IR15" s="406"/>
      <c r="IS15" s="406"/>
      <c r="IT15" s="406"/>
      <c r="IU15" s="406"/>
      <c r="IV15" s="406"/>
    </row>
    <row r="16" spans="1:256" s="450" customFormat="1" ht="13.5">
      <c r="A16" s="167">
        <f t="shared" si="0"/>
        <v>7</v>
      </c>
      <c r="B16" s="158">
        <f>RANK(D16,$D$8:$D$36)</f>
        <v>7</v>
      </c>
      <c r="C16" s="168" t="s">
        <v>62</v>
      </c>
      <c r="D16" s="168">
        <v>370</v>
      </c>
      <c r="E16" s="274"/>
      <c r="F16" s="158" t="s">
        <v>384</v>
      </c>
      <c r="G16" s="158" t="s">
        <v>385</v>
      </c>
      <c r="H16" s="158" t="s">
        <v>345</v>
      </c>
      <c r="I16" s="158" t="s">
        <v>116</v>
      </c>
      <c r="J16" s="165">
        <v>7.04</v>
      </c>
      <c r="K16" s="158" t="s">
        <v>155</v>
      </c>
      <c r="L16" s="166" t="s">
        <v>523</v>
      </c>
      <c r="M16" s="392"/>
      <c r="N16" s="452"/>
      <c r="O16" s="452"/>
      <c r="P16" s="452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  <c r="FL16" s="406"/>
      <c r="FM16" s="406"/>
      <c r="FN16" s="406"/>
      <c r="FO16" s="406"/>
      <c r="FP16" s="406"/>
      <c r="FQ16" s="406"/>
      <c r="FR16" s="406"/>
      <c r="FS16" s="406"/>
      <c r="FT16" s="406"/>
      <c r="FU16" s="406"/>
      <c r="FV16" s="406"/>
      <c r="FW16" s="406"/>
      <c r="FX16" s="406"/>
      <c r="FY16" s="406"/>
      <c r="FZ16" s="406"/>
      <c r="GA16" s="406"/>
      <c r="GB16" s="406"/>
      <c r="GC16" s="406"/>
      <c r="GD16" s="406"/>
      <c r="GE16" s="406"/>
      <c r="GF16" s="406"/>
      <c r="GG16" s="406"/>
      <c r="GH16" s="406"/>
      <c r="GI16" s="406"/>
      <c r="GJ16" s="406"/>
      <c r="GK16" s="406"/>
      <c r="GL16" s="406"/>
      <c r="GM16" s="406"/>
      <c r="GN16" s="406"/>
      <c r="GO16" s="406"/>
      <c r="GP16" s="406"/>
      <c r="GQ16" s="406"/>
      <c r="GR16" s="406"/>
      <c r="GS16" s="406"/>
      <c r="GT16" s="406"/>
      <c r="GU16" s="406"/>
      <c r="GV16" s="406"/>
      <c r="GW16" s="406"/>
      <c r="GX16" s="406"/>
      <c r="GY16" s="406"/>
      <c r="GZ16" s="406"/>
      <c r="HA16" s="406"/>
      <c r="HB16" s="406"/>
      <c r="HC16" s="406"/>
      <c r="HD16" s="406"/>
      <c r="HE16" s="406"/>
      <c r="HF16" s="406"/>
      <c r="HG16" s="406"/>
      <c r="HH16" s="406"/>
      <c r="HI16" s="406"/>
      <c r="HJ16" s="406"/>
      <c r="HK16" s="406"/>
      <c r="HL16" s="406"/>
      <c r="HM16" s="406"/>
      <c r="HN16" s="406"/>
      <c r="HO16" s="406"/>
      <c r="HP16" s="406"/>
      <c r="HQ16" s="406"/>
      <c r="HR16" s="406"/>
      <c r="HS16" s="406"/>
      <c r="HT16" s="406"/>
      <c r="HU16" s="406"/>
      <c r="HV16" s="406"/>
      <c r="HW16" s="406"/>
      <c r="HX16" s="406"/>
      <c r="HY16" s="406"/>
      <c r="HZ16" s="406"/>
      <c r="IA16" s="406"/>
      <c r="IB16" s="406"/>
      <c r="IC16" s="406"/>
      <c r="ID16" s="406"/>
      <c r="IE16" s="406"/>
      <c r="IF16" s="406"/>
      <c r="IG16" s="406"/>
      <c r="IH16" s="406"/>
      <c r="II16" s="406"/>
      <c r="IJ16" s="406"/>
      <c r="IK16" s="406"/>
      <c r="IL16" s="406"/>
      <c r="IM16" s="406"/>
      <c r="IN16" s="406"/>
      <c r="IO16" s="406"/>
      <c r="IP16" s="406"/>
      <c r="IQ16" s="406"/>
      <c r="IR16" s="406"/>
      <c r="IS16" s="406"/>
      <c r="IT16" s="406"/>
      <c r="IU16" s="406"/>
      <c r="IV16" s="406"/>
    </row>
    <row r="17" spans="1:256" s="450" customFormat="1" ht="13.5">
      <c r="A17" s="216">
        <f t="shared" si="0"/>
        <v>7</v>
      </c>
      <c r="B17" s="269"/>
      <c r="C17" s="269"/>
      <c r="D17" s="198">
        <v>370</v>
      </c>
      <c r="E17" s="439"/>
      <c r="F17" s="198" t="s">
        <v>5</v>
      </c>
      <c r="G17" s="201" t="s">
        <v>1</v>
      </c>
      <c r="H17" s="440">
        <v>2</v>
      </c>
      <c r="I17" s="201" t="s">
        <v>153</v>
      </c>
      <c r="J17" s="446">
        <v>10.23</v>
      </c>
      <c r="K17" s="440" t="s">
        <v>508</v>
      </c>
      <c r="L17" s="202" t="s">
        <v>411</v>
      </c>
      <c r="M17" s="390"/>
      <c r="N17" s="452"/>
      <c r="O17" s="452"/>
      <c r="P17" s="452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406"/>
      <c r="CD17" s="406"/>
      <c r="CE17" s="406"/>
      <c r="CF17" s="406"/>
      <c r="CG17" s="406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6"/>
      <c r="DX17" s="406"/>
      <c r="DY17" s="406"/>
      <c r="DZ17" s="406"/>
      <c r="EA17" s="406"/>
      <c r="EB17" s="406"/>
      <c r="EC17" s="406"/>
      <c r="ED17" s="406"/>
      <c r="EE17" s="406"/>
      <c r="EF17" s="406"/>
      <c r="EG17" s="406"/>
      <c r="EH17" s="406"/>
      <c r="EI17" s="406"/>
      <c r="EJ17" s="406"/>
      <c r="EK17" s="406"/>
      <c r="EL17" s="406"/>
      <c r="EM17" s="406"/>
      <c r="EN17" s="406"/>
      <c r="EO17" s="406"/>
      <c r="EP17" s="406"/>
      <c r="EQ17" s="406"/>
      <c r="ER17" s="406"/>
      <c r="ES17" s="406"/>
      <c r="ET17" s="406"/>
      <c r="EU17" s="406"/>
      <c r="EV17" s="406"/>
      <c r="EW17" s="406"/>
      <c r="EX17" s="406"/>
      <c r="EY17" s="406"/>
      <c r="EZ17" s="406"/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6"/>
      <c r="FL17" s="406"/>
      <c r="FM17" s="406"/>
      <c r="FN17" s="406"/>
      <c r="FO17" s="406"/>
      <c r="FP17" s="406"/>
      <c r="FQ17" s="406"/>
      <c r="FR17" s="406"/>
      <c r="FS17" s="406"/>
      <c r="FT17" s="406"/>
      <c r="FU17" s="406"/>
      <c r="FV17" s="406"/>
      <c r="FW17" s="406"/>
      <c r="FX17" s="406"/>
      <c r="FY17" s="406"/>
      <c r="FZ17" s="406"/>
      <c r="GA17" s="406"/>
      <c r="GB17" s="406"/>
      <c r="GC17" s="406"/>
      <c r="GD17" s="406"/>
      <c r="GE17" s="406"/>
      <c r="GF17" s="406"/>
      <c r="GG17" s="406"/>
      <c r="GH17" s="406"/>
      <c r="GI17" s="406"/>
      <c r="GJ17" s="406"/>
      <c r="GK17" s="406"/>
      <c r="GL17" s="406"/>
      <c r="GM17" s="406"/>
      <c r="GN17" s="406"/>
      <c r="GO17" s="406"/>
      <c r="GP17" s="406"/>
      <c r="GQ17" s="406"/>
      <c r="GR17" s="406"/>
      <c r="GS17" s="406"/>
      <c r="GT17" s="406"/>
      <c r="GU17" s="406"/>
      <c r="GV17" s="406"/>
      <c r="GW17" s="406"/>
      <c r="GX17" s="406"/>
      <c r="GY17" s="406"/>
      <c r="GZ17" s="406"/>
      <c r="HA17" s="406"/>
      <c r="HB17" s="406"/>
      <c r="HC17" s="406"/>
      <c r="HD17" s="406"/>
      <c r="HE17" s="406"/>
      <c r="HF17" s="406"/>
      <c r="HG17" s="406"/>
      <c r="HH17" s="406"/>
      <c r="HI17" s="406"/>
      <c r="HJ17" s="406"/>
      <c r="HK17" s="406"/>
      <c r="HL17" s="406"/>
      <c r="HM17" s="406"/>
      <c r="HN17" s="406"/>
      <c r="HO17" s="406"/>
      <c r="HP17" s="406"/>
      <c r="HQ17" s="406"/>
      <c r="HR17" s="406"/>
      <c r="HS17" s="406"/>
      <c r="HT17" s="406"/>
      <c r="HU17" s="406"/>
      <c r="HV17" s="406"/>
      <c r="HW17" s="406"/>
      <c r="HX17" s="406"/>
      <c r="HY17" s="406"/>
      <c r="HZ17" s="406"/>
      <c r="IA17" s="406"/>
      <c r="IB17" s="406"/>
      <c r="IC17" s="406"/>
      <c r="ID17" s="406"/>
      <c r="IE17" s="406"/>
      <c r="IF17" s="406"/>
      <c r="IG17" s="406"/>
      <c r="IH17" s="406"/>
      <c r="II17" s="406"/>
      <c r="IJ17" s="406"/>
      <c r="IK17" s="406"/>
      <c r="IL17" s="406"/>
      <c r="IM17" s="406"/>
      <c r="IN17" s="406"/>
      <c r="IO17" s="406"/>
      <c r="IP17" s="406"/>
      <c r="IQ17" s="406"/>
      <c r="IR17" s="406"/>
      <c r="IS17" s="406"/>
      <c r="IT17" s="406"/>
      <c r="IU17" s="406"/>
      <c r="IV17" s="406"/>
    </row>
    <row r="18" spans="1:256" s="452" customFormat="1" ht="13.5">
      <c r="A18" s="203">
        <f t="shared" si="0"/>
        <v>11</v>
      </c>
      <c r="B18" s="276"/>
      <c r="C18" s="204"/>
      <c r="D18" s="284">
        <v>355</v>
      </c>
      <c r="E18" s="436"/>
      <c r="F18" s="284" t="s">
        <v>6</v>
      </c>
      <c r="G18" s="285" t="s">
        <v>397</v>
      </c>
      <c r="H18" s="437">
        <v>3</v>
      </c>
      <c r="I18" s="285" t="s">
        <v>153</v>
      </c>
      <c r="J18" s="444">
        <v>7.25</v>
      </c>
      <c r="K18" s="437" t="s">
        <v>155</v>
      </c>
      <c r="L18" s="287" t="s">
        <v>153</v>
      </c>
      <c r="M18" s="391"/>
      <c r="O18" s="450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6"/>
      <c r="DX18" s="406"/>
      <c r="DY18" s="406"/>
      <c r="DZ18" s="406"/>
      <c r="EA18" s="406"/>
      <c r="EB18" s="406"/>
      <c r="EC18" s="406"/>
      <c r="ED18" s="406"/>
      <c r="EE18" s="406"/>
      <c r="EF18" s="406"/>
      <c r="EG18" s="406"/>
      <c r="EH18" s="406"/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6"/>
      <c r="EY18" s="406"/>
      <c r="EZ18" s="406"/>
      <c r="FA18" s="406"/>
      <c r="FB18" s="406"/>
      <c r="FC18" s="406"/>
      <c r="FD18" s="406"/>
      <c r="FE18" s="406"/>
      <c r="FF18" s="406"/>
      <c r="FG18" s="406"/>
      <c r="FH18" s="406"/>
      <c r="FI18" s="406"/>
      <c r="FJ18" s="406"/>
      <c r="FK18" s="406"/>
      <c r="FL18" s="406"/>
      <c r="FM18" s="406"/>
      <c r="FN18" s="406"/>
      <c r="FO18" s="406"/>
      <c r="FP18" s="406"/>
      <c r="FQ18" s="406"/>
      <c r="FR18" s="406"/>
      <c r="FS18" s="406"/>
      <c r="FT18" s="406"/>
      <c r="FU18" s="406"/>
      <c r="FV18" s="406"/>
      <c r="FW18" s="406"/>
      <c r="FX18" s="406"/>
      <c r="FY18" s="406"/>
      <c r="FZ18" s="406"/>
      <c r="GA18" s="406"/>
      <c r="GB18" s="406"/>
      <c r="GC18" s="406"/>
      <c r="GD18" s="406"/>
      <c r="GE18" s="406"/>
      <c r="GF18" s="406"/>
      <c r="GG18" s="406"/>
      <c r="GH18" s="406"/>
      <c r="GI18" s="406"/>
      <c r="GJ18" s="406"/>
      <c r="GK18" s="406"/>
      <c r="GL18" s="406"/>
      <c r="GM18" s="406"/>
      <c r="GN18" s="406"/>
      <c r="GO18" s="406"/>
      <c r="GP18" s="406"/>
      <c r="GQ18" s="406"/>
      <c r="GR18" s="406"/>
      <c r="GS18" s="406"/>
      <c r="GT18" s="406"/>
      <c r="GU18" s="406"/>
      <c r="GV18" s="406"/>
      <c r="GW18" s="406"/>
      <c r="GX18" s="406"/>
      <c r="GY18" s="406"/>
      <c r="GZ18" s="406"/>
      <c r="HA18" s="406"/>
      <c r="HB18" s="406"/>
      <c r="HC18" s="406"/>
      <c r="HD18" s="406"/>
      <c r="HE18" s="406"/>
      <c r="HF18" s="406"/>
      <c r="HG18" s="406"/>
      <c r="HH18" s="406"/>
      <c r="HI18" s="406"/>
      <c r="HJ18" s="406"/>
      <c r="HK18" s="406"/>
      <c r="HL18" s="406"/>
      <c r="HM18" s="406"/>
      <c r="HN18" s="406"/>
      <c r="HO18" s="406"/>
      <c r="HP18" s="406"/>
      <c r="HQ18" s="406"/>
      <c r="HR18" s="406"/>
      <c r="HS18" s="406"/>
      <c r="HT18" s="406"/>
      <c r="HU18" s="406"/>
      <c r="HV18" s="406"/>
      <c r="HW18" s="406"/>
      <c r="HX18" s="406"/>
      <c r="HY18" s="406"/>
      <c r="HZ18" s="406"/>
      <c r="IA18" s="406"/>
      <c r="IB18" s="406"/>
      <c r="IC18" s="406"/>
      <c r="ID18" s="406"/>
      <c r="IE18" s="406"/>
      <c r="IF18" s="406"/>
      <c r="IG18" s="406"/>
      <c r="IH18" s="406"/>
      <c r="II18" s="406"/>
      <c r="IJ18" s="406"/>
      <c r="IK18" s="406"/>
      <c r="IL18" s="406"/>
      <c r="IM18" s="406"/>
      <c r="IN18" s="406"/>
      <c r="IO18" s="406"/>
      <c r="IP18" s="406"/>
      <c r="IQ18" s="406"/>
      <c r="IR18" s="406"/>
      <c r="IS18" s="406"/>
      <c r="IT18" s="406"/>
      <c r="IU18" s="406"/>
      <c r="IV18" s="406"/>
    </row>
    <row r="19" spans="1:256" s="450" customFormat="1" ht="13.5">
      <c r="A19" s="163">
        <f t="shared" si="0"/>
        <v>12</v>
      </c>
      <c r="B19" s="164">
        <f aca="true" t="shared" si="1" ref="B19:B29">RANK(D19,$D$8:$D$36)</f>
        <v>12</v>
      </c>
      <c r="C19" s="164"/>
      <c r="D19" s="153">
        <v>345</v>
      </c>
      <c r="E19" s="431"/>
      <c r="F19" s="153" t="s">
        <v>7</v>
      </c>
      <c r="G19" s="156" t="s">
        <v>431</v>
      </c>
      <c r="H19" s="433">
        <v>3</v>
      </c>
      <c r="I19" s="156" t="s">
        <v>153</v>
      </c>
      <c r="J19" s="442">
        <v>7.01</v>
      </c>
      <c r="K19" s="433" t="s">
        <v>154</v>
      </c>
      <c r="L19" s="157" t="s">
        <v>153</v>
      </c>
      <c r="M19" s="392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6"/>
      <c r="DX19" s="406"/>
      <c r="DY19" s="406"/>
      <c r="DZ19" s="406"/>
      <c r="EA19" s="406"/>
      <c r="EB19" s="406"/>
      <c r="EC19" s="406"/>
      <c r="ED19" s="406"/>
      <c r="EE19" s="406"/>
      <c r="EF19" s="406"/>
      <c r="EG19" s="406"/>
      <c r="EH19" s="406"/>
      <c r="EI19" s="406"/>
      <c r="EJ19" s="406"/>
      <c r="EK19" s="406"/>
      <c r="EL19" s="406"/>
      <c r="EM19" s="406"/>
      <c r="EN19" s="406"/>
      <c r="EO19" s="406"/>
      <c r="EP19" s="406"/>
      <c r="EQ19" s="406"/>
      <c r="ER19" s="406"/>
      <c r="ES19" s="406"/>
      <c r="ET19" s="406"/>
      <c r="EU19" s="406"/>
      <c r="EV19" s="406"/>
      <c r="EW19" s="406"/>
      <c r="EX19" s="406"/>
      <c r="EY19" s="406"/>
      <c r="EZ19" s="406"/>
      <c r="FA19" s="406"/>
      <c r="FB19" s="406"/>
      <c r="FC19" s="406"/>
      <c r="FD19" s="406"/>
      <c r="FE19" s="406"/>
      <c r="FF19" s="406"/>
      <c r="FG19" s="406"/>
      <c r="FH19" s="406"/>
      <c r="FI19" s="406"/>
      <c r="FJ19" s="406"/>
      <c r="FK19" s="406"/>
      <c r="FL19" s="406"/>
      <c r="FM19" s="406"/>
      <c r="FN19" s="406"/>
      <c r="FO19" s="406"/>
      <c r="FP19" s="406"/>
      <c r="FQ19" s="406"/>
      <c r="FR19" s="406"/>
      <c r="FS19" s="406"/>
      <c r="FT19" s="406"/>
      <c r="FU19" s="406"/>
      <c r="FV19" s="406"/>
      <c r="FW19" s="406"/>
      <c r="FX19" s="406"/>
      <c r="FY19" s="406"/>
      <c r="FZ19" s="406"/>
      <c r="GA19" s="406"/>
      <c r="GB19" s="406"/>
      <c r="GC19" s="406"/>
      <c r="GD19" s="406"/>
      <c r="GE19" s="406"/>
      <c r="GF19" s="406"/>
      <c r="GG19" s="406"/>
      <c r="GH19" s="406"/>
      <c r="GI19" s="406"/>
      <c r="GJ19" s="406"/>
      <c r="GK19" s="406"/>
      <c r="GL19" s="406"/>
      <c r="GM19" s="406"/>
      <c r="GN19" s="406"/>
      <c r="GO19" s="406"/>
      <c r="GP19" s="406"/>
      <c r="GQ19" s="406"/>
      <c r="GR19" s="406"/>
      <c r="GS19" s="406"/>
      <c r="GT19" s="406"/>
      <c r="GU19" s="406"/>
      <c r="GV19" s="406"/>
      <c r="GW19" s="406"/>
      <c r="GX19" s="406"/>
      <c r="GY19" s="406"/>
      <c r="GZ19" s="406"/>
      <c r="HA19" s="406"/>
      <c r="HB19" s="406"/>
      <c r="HC19" s="406"/>
      <c r="HD19" s="406"/>
      <c r="HE19" s="406"/>
      <c r="HF19" s="406"/>
      <c r="HG19" s="406"/>
      <c r="HH19" s="406"/>
      <c r="HI19" s="406"/>
      <c r="HJ19" s="406"/>
      <c r="HK19" s="406"/>
      <c r="HL19" s="406"/>
      <c r="HM19" s="406"/>
      <c r="HN19" s="406"/>
      <c r="HO19" s="406"/>
      <c r="HP19" s="406"/>
      <c r="HQ19" s="406"/>
      <c r="HR19" s="406"/>
      <c r="HS19" s="406"/>
      <c r="HT19" s="406"/>
      <c r="HU19" s="406"/>
      <c r="HV19" s="406"/>
      <c r="HW19" s="406"/>
      <c r="HX19" s="406"/>
      <c r="HY19" s="406"/>
      <c r="HZ19" s="406"/>
      <c r="IA19" s="406"/>
      <c r="IB19" s="406"/>
      <c r="IC19" s="406"/>
      <c r="ID19" s="406"/>
      <c r="IE19" s="406"/>
      <c r="IF19" s="406"/>
      <c r="IG19" s="406"/>
      <c r="IH19" s="406"/>
      <c r="II19" s="406"/>
      <c r="IJ19" s="406"/>
      <c r="IK19" s="406"/>
      <c r="IL19" s="406"/>
      <c r="IM19" s="406"/>
      <c r="IN19" s="406"/>
      <c r="IO19" s="406"/>
      <c r="IP19" s="406"/>
      <c r="IQ19" s="406"/>
      <c r="IR19" s="406"/>
      <c r="IS19" s="406"/>
      <c r="IT19" s="406"/>
      <c r="IU19" s="406"/>
      <c r="IV19" s="406"/>
    </row>
    <row r="20" spans="1:256" s="450" customFormat="1" ht="13.5">
      <c r="A20" s="183">
        <f t="shared" si="0"/>
        <v>13</v>
      </c>
      <c r="B20" s="164">
        <f t="shared" si="1"/>
        <v>13</v>
      </c>
      <c r="C20" s="168" t="s">
        <v>62</v>
      </c>
      <c r="D20" s="168">
        <v>340</v>
      </c>
      <c r="E20" s="274"/>
      <c r="F20" s="164" t="s">
        <v>257</v>
      </c>
      <c r="G20" s="164" t="s">
        <v>123</v>
      </c>
      <c r="H20" s="164">
        <v>3</v>
      </c>
      <c r="I20" s="164" t="s">
        <v>50</v>
      </c>
      <c r="J20" s="165">
        <v>7.22</v>
      </c>
      <c r="K20" s="164" t="s">
        <v>220</v>
      </c>
      <c r="L20" s="169" t="s">
        <v>221</v>
      </c>
      <c r="M20" s="394"/>
      <c r="N20" s="416"/>
      <c r="Q20" s="406"/>
      <c r="R20" s="406"/>
      <c r="S20" s="406"/>
      <c r="T20" s="407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6"/>
      <c r="DY20" s="406"/>
      <c r="DZ20" s="406"/>
      <c r="EA20" s="406"/>
      <c r="EB20" s="406"/>
      <c r="EC20" s="406"/>
      <c r="ED20" s="406"/>
      <c r="EE20" s="406"/>
      <c r="EF20" s="406"/>
      <c r="EG20" s="406"/>
      <c r="EH20" s="406"/>
      <c r="EI20" s="406"/>
      <c r="EJ20" s="406"/>
      <c r="EK20" s="406"/>
      <c r="EL20" s="406"/>
      <c r="EM20" s="406"/>
      <c r="EN20" s="406"/>
      <c r="EO20" s="406"/>
      <c r="EP20" s="406"/>
      <c r="EQ20" s="406"/>
      <c r="ER20" s="406"/>
      <c r="ES20" s="406"/>
      <c r="ET20" s="406"/>
      <c r="EU20" s="406"/>
      <c r="EV20" s="406"/>
      <c r="EW20" s="406"/>
      <c r="EX20" s="406"/>
      <c r="EY20" s="406"/>
      <c r="EZ20" s="406"/>
      <c r="FA20" s="406"/>
      <c r="FB20" s="406"/>
      <c r="FC20" s="406"/>
      <c r="FD20" s="406"/>
      <c r="FE20" s="406"/>
      <c r="FF20" s="406"/>
      <c r="FG20" s="406"/>
      <c r="FH20" s="406"/>
      <c r="FI20" s="406"/>
      <c r="FJ20" s="406"/>
      <c r="FK20" s="406"/>
      <c r="FL20" s="406"/>
      <c r="FM20" s="406"/>
      <c r="FN20" s="406"/>
      <c r="FO20" s="406"/>
      <c r="FP20" s="406"/>
      <c r="FQ20" s="406"/>
      <c r="FR20" s="406"/>
      <c r="FS20" s="406"/>
      <c r="FT20" s="406"/>
      <c r="FU20" s="406"/>
      <c r="FV20" s="406"/>
      <c r="FW20" s="406"/>
      <c r="FX20" s="406"/>
      <c r="FY20" s="406"/>
      <c r="FZ20" s="406"/>
      <c r="GA20" s="406"/>
      <c r="GB20" s="406"/>
      <c r="GC20" s="406"/>
      <c r="GD20" s="406"/>
      <c r="GE20" s="406"/>
      <c r="GF20" s="406"/>
      <c r="GG20" s="406"/>
      <c r="GH20" s="406"/>
      <c r="GI20" s="406"/>
      <c r="GJ20" s="406"/>
      <c r="GK20" s="406"/>
      <c r="GL20" s="406"/>
      <c r="GM20" s="406"/>
      <c r="GN20" s="406"/>
      <c r="GO20" s="406"/>
      <c r="GP20" s="406"/>
      <c r="GQ20" s="406"/>
      <c r="GR20" s="406"/>
      <c r="GS20" s="406"/>
      <c r="GT20" s="406"/>
      <c r="GU20" s="406"/>
      <c r="GV20" s="406"/>
      <c r="GW20" s="406"/>
      <c r="GX20" s="406"/>
      <c r="GY20" s="406"/>
      <c r="GZ20" s="406"/>
      <c r="HA20" s="406"/>
      <c r="HB20" s="406"/>
      <c r="HC20" s="406"/>
      <c r="HD20" s="406"/>
      <c r="HE20" s="406"/>
      <c r="HF20" s="406"/>
      <c r="HG20" s="406"/>
      <c r="HH20" s="406"/>
      <c r="HI20" s="406"/>
      <c r="HJ20" s="406"/>
      <c r="HK20" s="406"/>
      <c r="HL20" s="406"/>
      <c r="HM20" s="406"/>
      <c r="HN20" s="406"/>
      <c r="HO20" s="406"/>
      <c r="HP20" s="406"/>
      <c r="HQ20" s="406"/>
      <c r="HR20" s="406"/>
      <c r="HS20" s="406"/>
      <c r="HT20" s="406"/>
      <c r="HU20" s="406"/>
      <c r="HV20" s="406"/>
      <c r="HW20" s="406"/>
      <c r="HX20" s="406"/>
      <c r="HY20" s="406"/>
      <c r="HZ20" s="406"/>
      <c r="IA20" s="406"/>
      <c r="IB20" s="406"/>
      <c r="IC20" s="406"/>
      <c r="ID20" s="406"/>
      <c r="IE20" s="406"/>
      <c r="IF20" s="406"/>
      <c r="IG20" s="406"/>
      <c r="IH20" s="406"/>
      <c r="II20" s="406"/>
      <c r="IJ20" s="406"/>
      <c r="IK20" s="406"/>
      <c r="IL20" s="406"/>
      <c r="IM20" s="406"/>
      <c r="IN20" s="406"/>
      <c r="IO20" s="406"/>
      <c r="IP20" s="406"/>
      <c r="IQ20" s="406"/>
      <c r="IR20" s="406"/>
      <c r="IS20" s="406"/>
      <c r="IT20" s="406"/>
      <c r="IU20" s="406"/>
      <c r="IV20" s="406"/>
    </row>
    <row r="21" spans="1:256" s="450" customFormat="1" ht="13.5">
      <c r="A21" s="163">
        <f t="shared" si="0"/>
        <v>13</v>
      </c>
      <c r="B21" s="158">
        <f t="shared" si="1"/>
        <v>13</v>
      </c>
      <c r="C21" s="168" t="s">
        <v>62</v>
      </c>
      <c r="D21" s="168">
        <v>340</v>
      </c>
      <c r="E21" s="274"/>
      <c r="F21" s="158" t="s">
        <v>567</v>
      </c>
      <c r="G21" s="158" t="s">
        <v>566</v>
      </c>
      <c r="H21" s="158">
        <v>2</v>
      </c>
      <c r="I21" s="158" t="s">
        <v>116</v>
      </c>
      <c r="J21" s="165">
        <v>7.04</v>
      </c>
      <c r="K21" s="158" t="s">
        <v>155</v>
      </c>
      <c r="L21" s="166" t="s">
        <v>523</v>
      </c>
      <c r="M21" s="392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6"/>
      <c r="DX21" s="406"/>
      <c r="DY21" s="406"/>
      <c r="DZ21" s="406"/>
      <c r="EA21" s="406"/>
      <c r="EB21" s="406"/>
      <c r="EC21" s="406"/>
      <c r="ED21" s="406"/>
      <c r="EE21" s="406"/>
      <c r="EF21" s="406"/>
      <c r="EG21" s="406"/>
      <c r="EH21" s="406"/>
      <c r="EI21" s="406"/>
      <c r="EJ21" s="406"/>
      <c r="EK21" s="406"/>
      <c r="EL21" s="406"/>
      <c r="EM21" s="406"/>
      <c r="EN21" s="406"/>
      <c r="EO21" s="406"/>
      <c r="EP21" s="406"/>
      <c r="EQ21" s="406"/>
      <c r="ER21" s="406"/>
      <c r="ES21" s="406"/>
      <c r="ET21" s="406"/>
      <c r="EU21" s="406"/>
      <c r="EV21" s="406"/>
      <c r="EW21" s="406"/>
      <c r="EX21" s="406"/>
      <c r="EY21" s="406"/>
      <c r="EZ21" s="406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406"/>
      <c r="FL21" s="406"/>
      <c r="FM21" s="406"/>
      <c r="FN21" s="406"/>
      <c r="FO21" s="406"/>
      <c r="FP21" s="406"/>
      <c r="FQ21" s="406"/>
      <c r="FR21" s="406"/>
      <c r="FS21" s="406"/>
      <c r="FT21" s="406"/>
      <c r="FU21" s="406"/>
      <c r="FV21" s="406"/>
      <c r="FW21" s="406"/>
      <c r="FX21" s="406"/>
      <c r="FY21" s="406"/>
      <c r="FZ21" s="406"/>
      <c r="GA21" s="406"/>
      <c r="GB21" s="406"/>
      <c r="GC21" s="406"/>
      <c r="GD21" s="406"/>
      <c r="GE21" s="406"/>
      <c r="GF21" s="406"/>
      <c r="GG21" s="406"/>
      <c r="GH21" s="406"/>
      <c r="GI21" s="406"/>
      <c r="GJ21" s="406"/>
      <c r="GK21" s="406"/>
      <c r="GL21" s="406"/>
      <c r="GM21" s="406"/>
      <c r="GN21" s="406"/>
      <c r="GO21" s="406"/>
      <c r="GP21" s="406"/>
      <c r="GQ21" s="406"/>
      <c r="GR21" s="406"/>
      <c r="GS21" s="406"/>
      <c r="GT21" s="406"/>
      <c r="GU21" s="406"/>
      <c r="GV21" s="406"/>
      <c r="GW21" s="406"/>
      <c r="GX21" s="406"/>
      <c r="GY21" s="406"/>
      <c r="GZ21" s="406"/>
      <c r="HA21" s="406"/>
      <c r="HB21" s="406"/>
      <c r="HC21" s="406"/>
      <c r="HD21" s="406"/>
      <c r="HE21" s="406"/>
      <c r="HF21" s="406"/>
      <c r="HG21" s="406"/>
      <c r="HH21" s="406"/>
      <c r="HI21" s="406"/>
      <c r="HJ21" s="406"/>
      <c r="HK21" s="406"/>
      <c r="HL21" s="406"/>
      <c r="HM21" s="406"/>
      <c r="HN21" s="406"/>
      <c r="HO21" s="406"/>
      <c r="HP21" s="406"/>
      <c r="HQ21" s="406"/>
      <c r="HR21" s="406"/>
      <c r="HS21" s="406"/>
      <c r="HT21" s="406"/>
      <c r="HU21" s="406"/>
      <c r="HV21" s="406"/>
      <c r="HW21" s="406"/>
      <c r="HX21" s="406"/>
      <c r="HY21" s="406"/>
      <c r="HZ21" s="406"/>
      <c r="IA21" s="406"/>
      <c r="IB21" s="406"/>
      <c r="IC21" s="406"/>
      <c r="ID21" s="406"/>
      <c r="IE21" s="406"/>
      <c r="IF21" s="406"/>
      <c r="IG21" s="406"/>
      <c r="IH21" s="406"/>
      <c r="II21" s="406"/>
      <c r="IJ21" s="406"/>
      <c r="IK21" s="406"/>
      <c r="IL21" s="406"/>
      <c r="IM21" s="406"/>
      <c r="IN21" s="406"/>
      <c r="IO21" s="406"/>
      <c r="IP21" s="406"/>
      <c r="IQ21" s="406"/>
      <c r="IR21" s="406"/>
      <c r="IS21" s="406"/>
      <c r="IT21" s="406"/>
      <c r="IU21" s="406"/>
      <c r="IV21" s="406"/>
    </row>
    <row r="22" spans="1:256" s="450" customFormat="1" ht="13.5">
      <c r="A22" s="216">
        <f t="shared" si="0"/>
        <v>13</v>
      </c>
      <c r="B22" s="269">
        <f t="shared" si="1"/>
        <v>13</v>
      </c>
      <c r="C22" s="360" t="s">
        <v>62</v>
      </c>
      <c r="D22" s="360">
        <v>340</v>
      </c>
      <c r="E22" s="361"/>
      <c r="F22" s="269" t="s">
        <v>386</v>
      </c>
      <c r="G22" s="269" t="s">
        <v>387</v>
      </c>
      <c r="H22" s="269" t="s">
        <v>345</v>
      </c>
      <c r="I22" s="269" t="s">
        <v>116</v>
      </c>
      <c r="J22" s="373">
        <v>7.17</v>
      </c>
      <c r="K22" s="269" t="s">
        <v>528</v>
      </c>
      <c r="L22" s="362" t="s">
        <v>116</v>
      </c>
      <c r="M22" s="390"/>
      <c r="N22" s="452"/>
      <c r="O22" s="452"/>
      <c r="P22" s="452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6"/>
      <c r="DX22" s="406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406"/>
      <c r="FE22" s="406"/>
      <c r="FF22" s="406"/>
      <c r="FG22" s="406"/>
      <c r="FH22" s="406"/>
      <c r="FI22" s="406"/>
      <c r="FJ22" s="406"/>
      <c r="FK22" s="406"/>
      <c r="FL22" s="406"/>
      <c r="FM22" s="406"/>
      <c r="FN22" s="406"/>
      <c r="FO22" s="406"/>
      <c r="FP22" s="406"/>
      <c r="FQ22" s="406"/>
      <c r="FR22" s="406"/>
      <c r="FS22" s="406"/>
      <c r="FT22" s="406"/>
      <c r="FU22" s="406"/>
      <c r="FV22" s="406"/>
      <c r="FW22" s="406"/>
      <c r="FX22" s="406"/>
      <c r="FY22" s="406"/>
      <c r="FZ22" s="406"/>
      <c r="GA22" s="406"/>
      <c r="GB22" s="406"/>
      <c r="GC22" s="406"/>
      <c r="GD22" s="406"/>
      <c r="GE22" s="406"/>
      <c r="GF22" s="406"/>
      <c r="GG22" s="406"/>
      <c r="GH22" s="406"/>
      <c r="GI22" s="406"/>
      <c r="GJ22" s="406"/>
      <c r="GK22" s="406"/>
      <c r="GL22" s="406"/>
      <c r="GM22" s="406"/>
      <c r="GN22" s="406"/>
      <c r="GO22" s="406"/>
      <c r="GP22" s="406"/>
      <c r="GQ22" s="406"/>
      <c r="GR22" s="406"/>
      <c r="GS22" s="406"/>
      <c r="GT22" s="406"/>
      <c r="GU22" s="406"/>
      <c r="GV22" s="406"/>
      <c r="GW22" s="406"/>
      <c r="GX22" s="406"/>
      <c r="GY22" s="406"/>
      <c r="GZ22" s="406"/>
      <c r="HA22" s="406"/>
      <c r="HB22" s="406"/>
      <c r="HC22" s="406"/>
      <c r="HD22" s="406"/>
      <c r="HE22" s="406"/>
      <c r="HF22" s="406"/>
      <c r="HG22" s="406"/>
      <c r="HH22" s="406"/>
      <c r="HI22" s="406"/>
      <c r="HJ22" s="406"/>
      <c r="HK22" s="406"/>
      <c r="HL22" s="406"/>
      <c r="HM22" s="406"/>
      <c r="HN22" s="406"/>
      <c r="HO22" s="406"/>
      <c r="HP22" s="406"/>
      <c r="HQ22" s="406"/>
      <c r="HR22" s="406"/>
      <c r="HS22" s="406"/>
      <c r="HT22" s="406"/>
      <c r="HU22" s="406"/>
      <c r="HV22" s="406"/>
      <c r="HW22" s="406"/>
      <c r="HX22" s="406"/>
      <c r="HY22" s="406"/>
      <c r="HZ22" s="406"/>
      <c r="IA22" s="406"/>
      <c r="IB22" s="406"/>
      <c r="IC22" s="406"/>
      <c r="ID22" s="406"/>
      <c r="IE22" s="406"/>
      <c r="IF22" s="406"/>
      <c r="IG22" s="406"/>
      <c r="IH22" s="406"/>
      <c r="II22" s="406"/>
      <c r="IJ22" s="406"/>
      <c r="IK22" s="406"/>
      <c r="IL22" s="406"/>
      <c r="IM22" s="406"/>
      <c r="IN22" s="406"/>
      <c r="IO22" s="406"/>
      <c r="IP22" s="406"/>
      <c r="IQ22" s="406"/>
      <c r="IR22" s="406"/>
      <c r="IS22" s="406"/>
      <c r="IT22" s="406"/>
      <c r="IU22" s="406"/>
      <c r="IV22" s="406"/>
    </row>
    <row r="23" spans="1:256" s="450" customFormat="1" ht="13.5">
      <c r="A23" s="271">
        <f t="shared" si="0"/>
        <v>13</v>
      </c>
      <c r="B23" s="276">
        <f t="shared" si="1"/>
        <v>13</v>
      </c>
      <c r="C23" s="276"/>
      <c r="D23" s="284">
        <v>340</v>
      </c>
      <c r="E23" s="453"/>
      <c r="F23" s="282" t="s">
        <v>8</v>
      </c>
      <c r="G23" s="383" t="s">
        <v>431</v>
      </c>
      <c r="H23" s="448">
        <v>3</v>
      </c>
      <c r="I23" s="383" t="s">
        <v>153</v>
      </c>
      <c r="J23" s="444">
        <v>7.16</v>
      </c>
      <c r="K23" s="448" t="s">
        <v>165</v>
      </c>
      <c r="L23" s="287" t="s">
        <v>163</v>
      </c>
      <c r="M23" s="391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6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6"/>
      <c r="DX23" s="406"/>
      <c r="DY23" s="406"/>
      <c r="DZ23" s="406"/>
      <c r="EA23" s="406"/>
      <c r="EB23" s="406"/>
      <c r="EC23" s="406"/>
      <c r="ED23" s="406"/>
      <c r="EE23" s="406"/>
      <c r="EF23" s="406"/>
      <c r="EG23" s="406"/>
      <c r="EH23" s="406"/>
      <c r="EI23" s="406"/>
      <c r="EJ23" s="406"/>
      <c r="EK23" s="406"/>
      <c r="EL23" s="406"/>
      <c r="EM23" s="406"/>
      <c r="EN23" s="406"/>
      <c r="EO23" s="406"/>
      <c r="EP23" s="406"/>
      <c r="EQ23" s="406"/>
      <c r="ER23" s="406"/>
      <c r="ES23" s="406"/>
      <c r="ET23" s="406"/>
      <c r="EU23" s="406"/>
      <c r="EV23" s="406"/>
      <c r="EW23" s="406"/>
      <c r="EX23" s="406"/>
      <c r="EY23" s="406"/>
      <c r="EZ23" s="406"/>
      <c r="FA23" s="406"/>
      <c r="FB23" s="406"/>
      <c r="FC23" s="406"/>
      <c r="FD23" s="406"/>
      <c r="FE23" s="406"/>
      <c r="FF23" s="406"/>
      <c r="FG23" s="406"/>
      <c r="FH23" s="406"/>
      <c r="FI23" s="406"/>
      <c r="FJ23" s="406"/>
      <c r="FK23" s="406"/>
      <c r="FL23" s="406"/>
      <c r="FM23" s="406"/>
      <c r="FN23" s="406"/>
      <c r="FO23" s="406"/>
      <c r="FP23" s="406"/>
      <c r="FQ23" s="406"/>
      <c r="FR23" s="406"/>
      <c r="FS23" s="406"/>
      <c r="FT23" s="406"/>
      <c r="FU23" s="406"/>
      <c r="FV23" s="406"/>
      <c r="FW23" s="406"/>
      <c r="FX23" s="406"/>
      <c r="FY23" s="406"/>
      <c r="FZ23" s="406"/>
      <c r="GA23" s="406"/>
      <c r="GB23" s="406"/>
      <c r="GC23" s="406"/>
      <c r="GD23" s="406"/>
      <c r="GE23" s="406"/>
      <c r="GF23" s="406"/>
      <c r="GG23" s="406"/>
      <c r="GH23" s="406"/>
      <c r="GI23" s="406"/>
      <c r="GJ23" s="406"/>
      <c r="GK23" s="406"/>
      <c r="GL23" s="406"/>
      <c r="GM23" s="406"/>
      <c r="GN23" s="406"/>
      <c r="GO23" s="406"/>
      <c r="GP23" s="406"/>
      <c r="GQ23" s="406"/>
      <c r="GR23" s="406"/>
      <c r="GS23" s="406"/>
      <c r="GT23" s="406"/>
      <c r="GU23" s="406"/>
      <c r="GV23" s="406"/>
      <c r="GW23" s="406"/>
      <c r="GX23" s="406"/>
      <c r="GY23" s="406"/>
      <c r="GZ23" s="406"/>
      <c r="HA23" s="406"/>
      <c r="HB23" s="406"/>
      <c r="HC23" s="406"/>
      <c r="HD23" s="406"/>
      <c r="HE23" s="406"/>
      <c r="HF23" s="406"/>
      <c r="HG23" s="406"/>
      <c r="HH23" s="406"/>
      <c r="HI23" s="406"/>
      <c r="HJ23" s="406"/>
      <c r="HK23" s="406"/>
      <c r="HL23" s="406"/>
      <c r="HM23" s="406"/>
      <c r="HN23" s="406"/>
      <c r="HO23" s="406"/>
      <c r="HP23" s="406"/>
      <c r="HQ23" s="406"/>
      <c r="HR23" s="406"/>
      <c r="HS23" s="406"/>
      <c r="HT23" s="406"/>
      <c r="HU23" s="406"/>
      <c r="HV23" s="406"/>
      <c r="HW23" s="406"/>
      <c r="HX23" s="406"/>
      <c r="HY23" s="406"/>
      <c r="HZ23" s="406"/>
      <c r="IA23" s="406"/>
      <c r="IB23" s="406"/>
      <c r="IC23" s="406"/>
      <c r="ID23" s="406"/>
      <c r="IE23" s="406"/>
      <c r="IF23" s="406"/>
      <c r="IG23" s="406"/>
      <c r="IH23" s="406"/>
      <c r="II23" s="406"/>
      <c r="IJ23" s="406"/>
      <c r="IK23" s="406"/>
      <c r="IL23" s="406"/>
      <c r="IM23" s="406"/>
      <c r="IN23" s="406"/>
      <c r="IO23" s="406"/>
      <c r="IP23" s="406"/>
      <c r="IQ23" s="406"/>
      <c r="IR23" s="406"/>
      <c r="IS23" s="406"/>
      <c r="IT23" s="406"/>
      <c r="IU23" s="406"/>
      <c r="IV23" s="406"/>
    </row>
    <row r="24" spans="1:256" s="450" customFormat="1" ht="13.5">
      <c r="A24" s="163">
        <f t="shared" si="0"/>
        <v>17</v>
      </c>
      <c r="B24" s="158">
        <f t="shared" si="1"/>
        <v>17</v>
      </c>
      <c r="C24" s="168" t="s">
        <v>62</v>
      </c>
      <c r="D24" s="168">
        <v>330</v>
      </c>
      <c r="E24" s="274"/>
      <c r="F24" s="164" t="s">
        <v>317</v>
      </c>
      <c r="G24" s="164" t="s">
        <v>301</v>
      </c>
      <c r="H24" s="164">
        <v>2</v>
      </c>
      <c r="I24" s="158" t="s">
        <v>264</v>
      </c>
      <c r="J24" s="165">
        <v>9.05</v>
      </c>
      <c r="K24" s="164" t="s">
        <v>318</v>
      </c>
      <c r="L24" s="169" t="s">
        <v>266</v>
      </c>
      <c r="M24" s="392"/>
      <c r="O24" s="41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6"/>
      <c r="DE24" s="406"/>
      <c r="DF24" s="406"/>
      <c r="DG24" s="406"/>
      <c r="DH24" s="406"/>
      <c r="DI24" s="406"/>
      <c r="DJ24" s="406"/>
      <c r="DK24" s="406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6"/>
      <c r="DX24" s="406"/>
      <c r="DY24" s="406"/>
      <c r="DZ24" s="406"/>
      <c r="EA24" s="406"/>
      <c r="EB24" s="406"/>
      <c r="EC24" s="406"/>
      <c r="ED24" s="406"/>
      <c r="EE24" s="406"/>
      <c r="EF24" s="406"/>
      <c r="EG24" s="406"/>
      <c r="EH24" s="406"/>
      <c r="EI24" s="406"/>
      <c r="EJ24" s="406"/>
      <c r="EK24" s="406"/>
      <c r="EL24" s="406"/>
      <c r="EM24" s="406"/>
      <c r="EN24" s="406"/>
      <c r="EO24" s="406"/>
      <c r="EP24" s="406"/>
      <c r="EQ24" s="406"/>
      <c r="ER24" s="406"/>
      <c r="ES24" s="406"/>
      <c r="ET24" s="406"/>
      <c r="EU24" s="406"/>
      <c r="EV24" s="406"/>
      <c r="EW24" s="406"/>
      <c r="EX24" s="406"/>
      <c r="EY24" s="406"/>
      <c r="EZ24" s="406"/>
      <c r="FA24" s="406"/>
      <c r="FB24" s="406"/>
      <c r="FC24" s="406"/>
      <c r="FD24" s="406"/>
      <c r="FE24" s="406"/>
      <c r="FF24" s="406"/>
      <c r="FG24" s="406"/>
      <c r="FH24" s="406"/>
      <c r="FI24" s="406"/>
      <c r="FJ24" s="406"/>
      <c r="FK24" s="406"/>
      <c r="FL24" s="406"/>
      <c r="FM24" s="406"/>
      <c r="FN24" s="406"/>
      <c r="FO24" s="406"/>
      <c r="FP24" s="406"/>
      <c r="FQ24" s="406"/>
      <c r="FR24" s="406"/>
      <c r="FS24" s="406"/>
      <c r="FT24" s="406"/>
      <c r="FU24" s="406"/>
      <c r="FV24" s="406"/>
      <c r="FW24" s="406"/>
      <c r="FX24" s="406"/>
      <c r="FY24" s="406"/>
      <c r="FZ24" s="406"/>
      <c r="GA24" s="406"/>
      <c r="GB24" s="406"/>
      <c r="GC24" s="406"/>
      <c r="GD24" s="406"/>
      <c r="GE24" s="406"/>
      <c r="GF24" s="406"/>
      <c r="GG24" s="406"/>
      <c r="GH24" s="406"/>
      <c r="GI24" s="406"/>
      <c r="GJ24" s="406"/>
      <c r="GK24" s="406"/>
      <c r="GL24" s="406"/>
      <c r="GM24" s="406"/>
      <c r="GN24" s="406"/>
      <c r="GO24" s="406"/>
      <c r="GP24" s="406"/>
      <c r="GQ24" s="406"/>
      <c r="GR24" s="406"/>
      <c r="GS24" s="406"/>
      <c r="GT24" s="406"/>
      <c r="GU24" s="406"/>
      <c r="GV24" s="406"/>
      <c r="GW24" s="406"/>
      <c r="GX24" s="406"/>
      <c r="GY24" s="406"/>
      <c r="GZ24" s="406"/>
      <c r="HA24" s="406"/>
      <c r="HB24" s="406"/>
      <c r="HC24" s="406"/>
      <c r="HD24" s="406"/>
      <c r="HE24" s="406"/>
      <c r="HF24" s="406"/>
      <c r="HG24" s="406"/>
      <c r="HH24" s="406"/>
      <c r="HI24" s="406"/>
      <c r="HJ24" s="406"/>
      <c r="HK24" s="406"/>
      <c r="HL24" s="406"/>
      <c r="HM24" s="406"/>
      <c r="HN24" s="406"/>
      <c r="HO24" s="406"/>
      <c r="HP24" s="406"/>
      <c r="HQ24" s="406"/>
      <c r="HR24" s="406"/>
      <c r="HS24" s="406"/>
      <c r="HT24" s="406"/>
      <c r="HU24" s="406"/>
      <c r="HV24" s="406"/>
      <c r="HW24" s="406"/>
      <c r="HX24" s="406"/>
      <c r="HY24" s="406"/>
      <c r="HZ24" s="406"/>
      <c r="IA24" s="406"/>
      <c r="IB24" s="406"/>
      <c r="IC24" s="406"/>
      <c r="ID24" s="406"/>
      <c r="IE24" s="406"/>
      <c r="IF24" s="406"/>
      <c r="IG24" s="406"/>
      <c r="IH24" s="406"/>
      <c r="II24" s="406"/>
      <c r="IJ24" s="406"/>
      <c r="IK24" s="406"/>
      <c r="IL24" s="406"/>
      <c r="IM24" s="406"/>
      <c r="IN24" s="406"/>
      <c r="IO24" s="406"/>
      <c r="IP24" s="406"/>
      <c r="IQ24" s="406"/>
      <c r="IR24" s="406"/>
      <c r="IS24" s="406"/>
      <c r="IT24" s="406"/>
      <c r="IU24" s="406"/>
      <c r="IV24" s="406"/>
    </row>
    <row r="25" spans="1:256" s="450" customFormat="1" ht="13.5">
      <c r="A25" s="183">
        <f t="shared" si="0"/>
        <v>17</v>
      </c>
      <c r="B25" s="164">
        <f t="shared" si="1"/>
        <v>17</v>
      </c>
      <c r="C25" s="168" t="s">
        <v>62</v>
      </c>
      <c r="D25" s="168">
        <v>330</v>
      </c>
      <c r="E25" s="274"/>
      <c r="F25" s="164" t="s">
        <v>206</v>
      </c>
      <c r="G25" s="267" t="s">
        <v>197</v>
      </c>
      <c r="H25" s="164">
        <v>3</v>
      </c>
      <c r="I25" s="164" t="s">
        <v>332</v>
      </c>
      <c r="J25" s="165">
        <v>7.01</v>
      </c>
      <c r="K25" s="164" t="s">
        <v>188</v>
      </c>
      <c r="L25" s="169" t="s">
        <v>46</v>
      </c>
      <c r="M25" s="394"/>
      <c r="O25" s="41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/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/>
      <c r="DX25" s="406"/>
      <c r="DY25" s="406"/>
      <c r="DZ25" s="406"/>
      <c r="EA25" s="406"/>
      <c r="EB25" s="406"/>
      <c r="EC25" s="406"/>
      <c r="ED25" s="406"/>
      <c r="EE25" s="406"/>
      <c r="EF25" s="406"/>
      <c r="EG25" s="406"/>
      <c r="EH25" s="406"/>
      <c r="EI25" s="406"/>
      <c r="EJ25" s="406"/>
      <c r="EK25" s="406"/>
      <c r="EL25" s="406"/>
      <c r="EM25" s="406"/>
      <c r="EN25" s="406"/>
      <c r="EO25" s="406"/>
      <c r="EP25" s="406"/>
      <c r="EQ25" s="406"/>
      <c r="ER25" s="406"/>
      <c r="ES25" s="406"/>
      <c r="ET25" s="406"/>
      <c r="EU25" s="406"/>
      <c r="EV25" s="406"/>
      <c r="EW25" s="406"/>
      <c r="EX25" s="406"/>
      <c r="EY25" s="406"/>
      <c r="EZ25" s="406"/>
      <c r="FA25" s="406"/>
      <c r="FB25" s="406"/>
      <c r="FC25" s="406"/>
      <c r="FD25" s="406"/>
      <c r="FE25" s="406"/>
      <c r="FF25" s="406"/>
      <c r="FG25" s="406"/>
      <c r="FH25" s="406"/>
      <c r="FI25" s="406"/>
      <c r="FJ25" s="406"/>
      <c r="FK25" s="406"/>
      <c r="FL25" s="406"/>
      <c r="FM25" s="406"/>
      <c r="FN25" s="406"/>
      <c r="FO25" s="406"/>
      <c r="FP25" s="406"/>
      <c r="FQ25" s="406"/>
      <c r="FR25" s="406"/>
      <c r="FS25" s="406"/>
      <c r="FT25" s="406"/>
      <c r="FU25" s="406"/>
      <c r="FV25" s="406"/>
      <c r="FW25" s="406"/>
      <c r="FX25" s="406"/>
      <c r="FY25" s="406"/>
      <c r="FZ25" s="406"/>
      <c r="GA25" s="406"/>
      <c r="GB25" s="406"/>
      <c r="GC25" s="406"/>
      <c r="GD25" s="406"/>
      <c r="GE25" s="406"/>
      <c r="GF25" s="406"/>
      <c r="GG25" s="406"/>
      <c r="GH25" s="406"/>
      <c r="GI25" s="406"/>
      <c r="GJ25" s="406"/>
      <c r="GK25" s="406"/>
      <c r="GL25" s="406"/>
      <c r="GM25" s="406"/>
      <c r="GN25" s="406"/>
      <c r="GO25" s="406"/>
      <c r="GP25" s="406"/>
      <c r="GQ25" s="406"/>
      <c r="GR25" s="406"/>
      <c r="GS25" s="406"/>
      <c r="GT25" s="406"/>
      <c r="GU25" s="406"/>
      <c r="GV25" s="406"/>
      <c r="GW25" s="406"/>
      <c r="GX25" s="406"/>
      <c r="GY25" s="406"/>
      <c r="GZ25" s="406"/>
      <c r="HA25" s="406"/>
      <c r="HB25" s="406"/>
      <c r="HC25" s="406"/>
      <c r="HD25" s="406"/>
      <c r="HE25" s="406"/>
      <c r="HF25" s="406"/>
      <c r="HG25" s="406"/>
      <c r="HH25" s="406"/>
      <c r="HI25" s="406"/>
      <c r="HJ25" s="406"/>
      <c r="HK25" s="406"/>
      <c r="HL25" s="406"/>
      <c r="HM25" s="406"/>
      <c r="HN25" s="406"/>
      <c r="HO25" s="406"/>
      <c r="HP25" s="406"/>
      <c r="HQ25" s="406"/>
      <c r="HR25" s="406"/>
      <c r="HS25" s="406"/>
      <c r="HT25" s="406"/>
      <c r="HU25" s="406"/>
      <c r="HV25" s="406"/>
      <c r="HW25" s="406"/>
      <c r="HX25" s="406"/>
      <c r="HY25" s="406"/>
      <c r="HZ25" s="406"/>
      <c r="IA25" s="406"/>
      <c r="IB25" s="406"/>
      <c r="IC25" s="406"/>
      <c r="ID25" s="406"/>
      <c r="IE25" s="406"/>
      <c r="IF25" s="406"/>
      <c r="IG25" s="406"/>
      <c r="IH25" s="406"/>
      <c r="II25" s="406"/>
      <c r="IJ25" s="406"/>
      <c r="IK25" s="406"/>
      <c r="IL25" s="406"/>
      <c r="IM25" s="406"/>
      <c r="IN25" s="406"/>
      <c r="IO25" s="406"/>
      <c r="IP25" s="406"/>
      <c r="IQ25" s="406"/>
      <c r="IR25" s="406"/>
      <c r="IS25" s="406"/>
      <c r="IT25" s="406"/>
      <c r="IU25" s="406"/>
      <c r="IV25" s="406"/>
    </row>
    <row r="26" spans="1:256" s="450" customFormat="1" ht="13.5">
      <c r="A26" s="163">
        <f t="shared" si="0"/>
        <v>17</v>
      </c>
      <c r="B26" s="164">
        <f t="shared" si="1"/>
        <v>17</v>
      </c>
      <c r="C26" s="168" t="s">
        <v>62</v>
      </c>
      <c r="D26" s="168">
        <v>330</v>
      </c>
      <c r="E26" s="274"/>
      <c r="F26" s="164" t="s">
        <v>207</v>
      </c>
      <c r="G26" s="164" t="s">
        <v>192</v>
      </c>
      <c r="H26" s="164">
        <v>3</v>
      </c>
      <c r="I26" s="164" t="s">
        <v>332</v>
      </c>
      <c r="J26" s="303">
        <v>7.01</v>
      </c>
      <c r="K26" s="158" t="s">
        <v>188</v>
      </c>
      <c r="L26" s="169" t="s">
        <v>46</v>
      </c>
      <c r="M26" s="394"/>
      <c r="Q26" s="406"/>
      <c r="R26" s="406"/>
      <c r="S26" s="406"/>
      <c r="T26" s="407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406"/>
      <c r="CD26" s="406"/>
      <c r="CE26" s="406"/>
      <c r="CF26" s="406"/>
      <c r="CG26" s="406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406"/>
      <c r="DB26" s="406"/>
      <c r="DC26" s="406"/>
      <c r="DD26" s="406"/>
      <c r="DE26" s="406"/>
      <c r="DF26" s="406"/>
      <c r="DG26" s="406"/>
      <c r="DH26" s="406"/>
      <c r="DI26" s="406"/>
      <c r="DJ26" s="406"/>
      <c r="DK26" s="406"/>
      <c r="DL26" s="406"/>
      <c r="DM26" s="406"/>
      <c r="DN26" s="406"/>
      <c r="DO26" s="406"/>
      <c r="DP26" s="406"/>
      <c r="DQ26" s="406"/>
      <c r="DR26" s="406"/>
      <c r="DS26" s="406"/>
      <c r="DT26" s="406"/>
      <c r="DU26" s="406"/>
      <c r="DV26" s="406"/>
      <c r="DW26" s="406"/>
      <c r="DX26" s="406"/>
      <c r="DY26" s="406"/>
      <c r="DZ26" s="406"/>
      <c r="EA26" s="406"/>
      <c r="EB26" s="406"/>
      <c r="EC26" s="406"/>
      <c r="ED26" s="406"/>
      <c r="EE26" s="406"/>
      <c r="EF26" s="406"/>
      <c r="EG26" s="406"/>
      <c r="EH26" s="406"/>
      <c r="EI26" s="406"/>
      <c r="EJ26" s="406"/>
      <c r="EK26" s="406"/>
      <c r="EL26" s="406"/>
      <c r="EM26" s="406"/>
      <c r="EN26" s="406"/>
      <c r="EO26" s="406"/>
      <c r="EP26" s="406"/>
      <c r="EQ26" s="406"/>
      <c r="ER26" s="406"/>
      <c r="ES26" s="406"/>
      <c r="ET26" s="406"/>
      <c r="EU26" s="406"/>
      <c r="EV26" s="406"/>
      <c r="EW26" s="406"/>
      <c r="EX26" s="406"/>
      <c r="EY26" s="406"/>
      <c r="EZ26" s="406"/>
      <c r="FA26" s="406"/>
      <c r="FB26" s="406"/>
      <c r="FC26" s="406"/>
      <c r="FD26" s="406"/>
      <c r="FE26" s="406"/>
      <c r="FF26" s="406"/>
      <c r="FG26" s="406"/>
      <c r="FH26" s="406"/>
      <c r="FI26" s="406"/>
      <c r="FJ26" s="406"/>
      <c r="FK26" s="406"/>
      <c r="FL26" s="406"/>
      <c r="FM26" s="406"/>
      <c r="FN26" s="406"/>
      <c r="FO26" s="406"/>
      <c r="FP26" s="406"/>
      <c r="FQ26" s="406"/>
      <c r="FR26" s="406"/>
      <c r="FS26" s="406"/>
      <c r="FT26" s="406"/>
      <c r="FU26" s="406"/>
      <c r="FV26" s="406"/>
      <c r="FW26" s="406"/>
      <c r="FX26" s="406"/>
      <c r="FY26" s="406"/>
      <c r="FZ26" s="406"/>
      <c r="GA26" s="406"/>
      <c r="GB26" s="406"/>
      <c r="GC26" s="406"/>
      <c r="GD26" s="406"/>
      <c r="GE26" s="406"/>
      <c r="GF26" s="406"/>
      <c r="GG26" s="406"/>
      <c r="GH26" s="406"/>
      <c r="GI26" s="406"/>
      <c r="GJ26" s="406"/>
      <c r="GK26" s="406"/>
      <c r="GL26" s="406"/>
      <c r="GM26" s="406"/>
      <c r="GN26" s="406"/>
      <c r="GO26" s="406"/>
      <c r="GP26" s="406"/>
      <c r="GQ26" s="406"/>
      <c r="GR26" s="406"/>
      <c r="GS26" s="406"/>
      <c r="GT26" s="406"/>
      <c r="GU26" s="406"/>
      <c r="GV26" s="406"/>
      <c r="GW26" s="406"/>
      <c r="GX26" s="406"/>
      <c r="GY26" s="406"/>
      <c r="GZ26" s="406"/>
      <c r="HA26" s="406"/>
      <c r="HB26" s="406"/>
      <c r="HC26" s="406"/>
      <c r="HD26" s="406"/>
      <c r="HE26" s="406"/>
      <c r="HF26" s="406"/>
      <c r="HG26" s="406"/>
      <c r="HH26" s="406"/>
      <c r="HI26" s="406"/>
      <c r="HJ26" s="406"/>
      <c r="HK26" s="406"/>
      <c r="HL26" s="406"/>
      <c r="HM26" s="406"/>
      <c r="HN26" s="406"/>
      <c r="HO26" s="406"/>
      <c r="HP26" s="406"/>
      <c r="HQ26" s="406"/>
      <c r="HR26" s="406"/>
      <c r="HS26" s="406"/>
      <c r="HT26" s="406"/>
      <c r="HU26" s="406"/>
      <c r="HV26" s="406"/>
      <c r="HW26" s="406"/>
      <c r="HX26" s="406"/>
      <c r="HY26" s="406"/>
      <c r="HZ26" s="406"/>
      <c r="IA26" s="406"/>
      <c r="IB26" s="406"/>
      <c r="IC26" s="406"/>
      <c r="ID26" s="406"/>
      <c r="IE26" s="406"/>
      <c r="IF26" s="406"/>
      <c r="IG26" s="406"/>
      <c r="IH26" s="406"/>
      <c r="II26" s="406"/>
      <c r="IJ26" s="406"/>
      <c r="IK26" s="406"/>
      <c r="IL26" s="406"/>
      <c r="IM26" s="406"/>
      <c r="IN26" s="406"/>
      <c r="IO26" s="406"/>
      <c r="IP26" s="406"/>
      <c r="IQ26" s="406"/>
      <c r="IR26" s="406"/>
      <c r="IS26" s="406"/>
      <c r="IT26" s="406"/>
      <c r="IU26" s="406"/>
      <c r="IV26" s="406"/>
    </row>
    <row r="27" spans="1:256" s="450" customFormat="1" ht="13.5">
      <c r="A27" s="185">
        <f t="shared" si="0"/>
        <v>17</v>
      </c>
      <c r="B27" s="187">
        <f t="shared" si="1"/>
        <v>17</v>
      </c>
      <c r="C27" s="188" t="s">
        <v>62</v>
      </c>
      <c r="D27" s="188">
        <v>330</v>
      </c>
      <c r="E27" s="297"/>
      <c r="F27" s="187" t="s">
        <v>334</v>
      </c>
      <c r="G27" s="187" t="s">
        <v>200</v>
      </c>
      <c r="H27" s="187">
        <v>2</v>
      </c>
      <c r="I27" s="187" t="s">
        <v>332</v>
      </c>
      <c r="J27" s="189">
        <v>7.01</v>
      </c>
      <c r="K27" s="187" t="s">
        <v>188</v>
      </c>
      <c r="L27" s="455" t="s">
        <v>46</v>
      </c>
      <c r="M27" s="456"/>
      <c r="N27" s="452"/>
      <c r="O27" s="452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6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6"/>
      <c r="DX27" s="406"/>
      <c r="DY27" s="406"/>
      <c r="DZ27" s="406"/>
      <c r="EA27" s="406"/>
      <c r="EB27" s="406"/>
      <c r="EC27" s="406"/>
      <c r="ED27" s="406"/>
      <c r="EE27" s="406"/>
      <c r="EF27" s="406"/>
      <c r="EG27" s="406"/>
      <c r="EH27" s="406"/>
      <c r="EI27" s="406"/>
      <c r="EJ27" s="406"/>
      <c r="EK27" s="406"/>
      <c r="EL27" s="406"/>
      <c r="EM27" s="406"/>
      <c r="EN27" s="406"/>
      <c r="EO27" s="406"/>
      <c r="EP27" s="406"/>
      <c r="EQ27" s="406"/>
      <c r="ER27" s="406"/>
      <c r="ES27" s="406"/>
      <c r="ET27" s="406"/>
      <c r="EU27" s="406"/>
      <c r="EV27" s="406"/>
      <c r="EW27" s="406"/>
      <c r="EX27" s="406"/>
      <c r="EY27" s="406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6"/>
      <c r="FL27" s="406"/>
      <c r="FM27" s="406"/>
      <c r="FN27" s="406"/>
      <c r="FO27" s="406"/>
      <c r="FP27" s="406"/>
      <c r="FQ27" s="406"/>
      <c r="FR27" s="406"/>
      <c r="FS27" s="406"/>
      <c r="FT27" s="406"/>
      <c r="FU27" s="406"/>
      <c r="FV27" s="406"/>
      <c r="FW27" s="406"/>
      <c r="FX27" s="406"/>
      <c r="FY27" s="406"/>
      <c r="FZ27" s="406"/>
      <c r="GA27" s="406"/>
      <c r="GB27" s="406"/>
      <c r="GC27" s="406"/>
      <c r="GD27" s="406"/>
      <c r="GE27" s="406"/>
      <c r="GF27" s="406"/>
      <c r="GG27" s="406"/>
      <c r="GH27" s="406"/>
      <c r="GI27" s="406"/>
      <c r="GJ27" s="406"/>
      <c r="GK27" s="406"/>
      <c r="GL27" s="406"/>
      <c r="GM27" s="406"/>
      <c r="GN27" s="406"/>
      <c r="GO27" s="406"/>
      <c r="GP27" s="406"/>
      <c r="GQ27" s="406"/>
      <c r="GR27" s="406"/>
      <c r="GS27" s="406"/>
      <c r="GT27" s="406"/>
      <c r="GU27" s="406"/>
      <c r="GV27" s="406"/>
      <c r="GW27" s="406"/>
      <c r="GX27" s="406"/>
      <c r="GY27" s="406"/>
      <c r="GZ27" s="406"/>
      <c r="HA27" s="406"/>
      <c r="HB27" s="406"/>
      <c r="HC27" s="406"/>
      <c r="HD27" s="406"/>
      <c r="HE27" s="406"/>
      <c r="HF27" s="406"/>
      <c r="HG27" s="406"/>
      <c r="HH27" s="406"/>
      <c r="HI27" s="406"/>
      <c r="HJ27" s="406"/>
      <c r="HK27" s="406"/>
      <c r="HL27" s="406"/>
      <c r="HM27" s="406"/>
      <c r="HN27" s="406"/>
      <c r="HO27" s="406"/>
      <c r="HP27" s="406"/>
      <c r="HQ27" s="406"/>
      <c r="HR27" s="406"/>
      <c r="HS27" s="406"/>
      <c r="HT27" s="406"/>
      <c r="HU27" s="406"/>
      <c r="HV27" s="406"/>
      <c r="HW27" s="406"/>
      <c r="HX27" s="406"/>
      <c r="HY27" s="406"/>
      <c r="HZ27" s="406"/>
      <c r="IA27" s="406"/>
      <c r="IB27" s="406"/>
      <c r="IC27" s="406"/>
      <c r="ID27" s="406"/>
      <c r="IE27" s="406"/>
      <c r="IF27" s="406"/>
      <c r="IG27" s="406"/>
      <c r="IH27" s="406"/>
      <c r="II27" s="406"/>
      <c r="IJ27" s="406"/>
      <c r="IK27" s="406"/>
      <c r="IL27" s="406"/>
      <c r="IM27" s="406"/>
      <c r="IN27" s="406"/>
      <c r="IO27" s="406"/>
      <c r="IP27" s="406"/>
      <c r="IQ27" s="406"/>
      <c r="IR27" s="406"/>
      <c r="IS27" s="406"/>
      <c r="IT27" s="406"/>
      <c r="IU27" s="406"/>
      <c r="IV27" s="406"/>
    </row>
    <row r="28" spans="1:256" s="450" customFormat="1" ht="13.5">
      <c r="A28" s="215">
        <f t="shared" si="0"/>
        <v>17</v>
      </c>
      <c r="B28" s="192">
        <f t="shared" si="1"/>
        <v>17</v>
      </c>
      <c r="C28" s="193" t="s">
        <v>62</v>
      </c>
      <c r="D28" s="193">
        <v>330</v>
      </c>
      <c r="E28" s="300"/>
      <c r="F28" s="192" t="s">
        <v>568</v>
      </c>
      <c r="G28" s="192" t="s">
        <v>548</v>
      </c>
      <c r="H28" s="192">
        <v>3</v>
      </c>
      <c r="I28" s="192" t="s">
        <v>116</v>
      </c>
      <c r="J28" s="194">
        <v>7.04</v>
      </c>
      <c r="K28" s="192" t="s">
        <v>155</v>
      </c>
      <c r="L28" s="441" t="s">
        <v>523</v>
      </c>
      <c r="M28" s="457"/>
      <c r="N28" s="452"/>
      <c r="O28" s="452"/>
      <c r="P28" s="452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6"/>
      <c r="DB28" s="406"/>
      <c r="DC28" s="406"/>
      <c r="DD28" s="406"/>
      <c r="DE28" s="406"/>
      <c r="DF28" s="406"/>
      <c r="DG28" s="406"/>
      <c r="DH28" s="406"/>
      <c r="DI28" s="406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/>
      <c r="DT28" s="406"/>
      <c r="DU28" s="406"/>
      <c r="DV28" s="406"/>
      <c r="DW28" s="406"/>
      <c r="DX28" s="406"/>
      <c r="DY28" s="406"/>
      <c r="DZ28" s="406"/>
      <c r="EA28" s="406"/>
      <c r="EB28" s="406"/>
      <c r="EC28" s="406"/>
      <c r="ED28" s="406"/>
      <c r="EE28" s="406"/>
      <c r="EF28" s="406"/>
      <c r="EG28" s="406"/>
      <c r="EH28" s="406"/>
      <c r="EI28" s="406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6"/>
      <c r="EU28" s="406"/>
      <c r="EV28" s="406"/>
      <c r="EW28" s="406"/>
      <c r="EX28" s="406"/>
      <c r="EY28" s="406"/>
      <c r="EZ28" s="406"/>
      <c r="FA28" s="406"/>
      <c r="FB28" s="406"/>
      <c r="FC28" s="406"/>
      <c r="FD28" s="406"/>
      <c r="FE28" s="406"/>
      <c r="FF28" s="406"/>
      <c r="FG28" s="406"/>
      <c r="FH28" s="406"/>
      <c r="FI28" s="406"/>
      <c r="FJ28" s="406"/>
      <c r="FK28" s="406"/>
      <c r="FL28" s="406"/>
      <c r="FM28" s="406"/>
      <c r="FN28" s="406"/>
      <c r="FO28" s="406"/>
      <c r="FP28" s="406"/>
      <c r="FQ28" s="406"/>
      <c r="FR28" s="406"/>
      <c r="FS28" s="406"/>
      <c r="FT28" s="406"/>
      <c r="FU28" s="406"/>
      <c r="FV28" s="406"/>
      <c r="FW28" s="406"/>
      <c r="FX28" s="406"/>
      <c r="FY28" s="406"/>
      <c r="FZ28" s="406"/>
      <c r="GA28" s="406"/>
      <c r="GB28" s="406"/>
      <c r="GC28" s="406"/>
      <c r="GD28" s="406"/>
      <c r="GE28" s="406"/>
      <c r="GF28" s="406"/>
      <c r="GG28" s="406"/>
      <c r="GH28" s="406"/>
      <c r="GI28" s="406"/>
      <c r="GJ28" s="406"/>
      <c r="GK28" s="406"/>
      <c r="GL28" s="406"/>
      <c r="GM28" s="406"/>
      <c r="GN28" s="406"/>
      <c r="GO28" s="406"/>
      <c r="GP28" s="406"/>
      <c r="GQ28" s="406"/>
      <c r="GR28" s="406"/>
      <c r="GS28" s="406"/>
      <c r="GT28" s="406"/>
      <c r="GU28" s="406"/>
      <c r="GV28" s="406"/>
      <c r="GW28" s="406"/>
      <c r="GX28" s="406"/>
      <c r="GY28" s="406"/>
      <c r="GZ28" s="406"/>
      <c r="HA28" s="406"/>
      <c r="HB28" s="406"/>
      <c r="HC28" s="406"/>
      <c r="HD28" s="406"/>
      <c r="HE28" s="406"/>
      <c r="HF28" s="406"/>
      <c r="HG28" s="406"/>
      <c r="HH28" s="406"/>
      <c r="HI28" s="406"/>
      <c r="HJ28" s="406"/>
      <c r="HK28" s="406"/>
      <c r="HL28" s="406"/>
      <c r="HM28" s="406"/>
      <c r="HN28" s="406"/>
      <c r="HO28" s="406"/>
      <c r="HP28" s="406"/>
      <c r="HQ28" s="406"/>
      <c r="HR28" s="406"/>
      <c r="HS28" s="406"/>
      <c r="HT28" s="406"/>
      <c r="HU28" s="406"/>
      <c r="HV28" s="406"/>
      <c r="HW28" s="406"/>
      <c r="HX28" s="406"/>
      <c r="HY28" s="406"/>
      <c r="HZ28" s="406"/>
      <c r="IA28" s="406"/>
      <c r="IB28" s="406"/>
      <c r="IC28" s="406"/>
      <c r="ID28" s="406"/>
      <c r="IE28" s="406"/>
      <c r="IF28" s="406"/>
      <c r="IG28" s="406"/>
      <c r="IH28" s="406"/>
      <c r="II28" s="406"/>
      <c r="IJ28" s="406"/>
      <c r="IK28" s="406"/>
      <c r="IL28" s="406"/>
      <c r="IM28" s="406"/>
      <c r="IN28" s="406"/>
      <c r="IO28" s="406"/>
      <c r="IP28" s="406"/>
      <c r="IQ28" s="406"/>
      <c r="IR28" s="406"/>
      <c r="IS28" s="406"/>
      <c r="IT28" s="406"/>
      <c r="IU28" s="406"/>
      <c r="IV28" s="406"/>
    </row>
    <row r="29" spans="1:256" s="450" customFormat="1" ht="13.5">
      <c r="A29" s="163">
        <f t="shared" si="0"/>
        <v>17</v>
      </c>
      <c r="B29" s="164">
        <f t="shared" si="1"/>
        <v>17</v>
      </c>
      <c r="C29" s="164"/>
      <c r="D29" s="153">
        <v>330</v>
      </c>
      <c r="E29" s="431"/>
      <c r="F29" s="153" t="s">
        <v>9</v>
      </c>
      <c r="G29" s="156" t="s">
        <v>431</v>
      </c>
      <c r="H29" s="433">
        <v>3</v>
      </c>
      <c r="I29" s="156" t="s">
        <v>153</v>
      </c>
      <c r="J29" s="442">
        <v>5.03</v>
      </c>
      <c r="K29" s="433" t="s">
        <v>493</v>
      </c>
      <c r="L29" s="157" t="s">
        <v>156</v>
      </c>
      <c r="M29" s="392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6"/>
      <c r="DD29" s="406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  <c r="DO29" s="406"/>
      <c r="DP29" s="406"/>
      <c r="DQ29" s="406"/>
      <c r="DR29" s="406"/>
      <c r="DS29" s="406"/>
      <c r="DT29" s="406"/>
      <c r="DU29" s="406"/>
      <c r="DV29" s="406"/>
      <c r="DW29" s="406"/>
      <c r="DX29" s="406"/>
      <c r="DY29" s="406"/>
      <c r="DZ29" s="406"/>
      <c r="EA29" s="406"/>
      <c r="EB29" s="406"/>
      <c r="EC29" s="406"/>
      <c r="ED29" s="406"/>
      <c r="EE29" s="406"/>
      <c r="EF29" s="406"/>
      <c r="EG29" s="406"/>
      <c r="EH29" s="406"/>
      <c r="EI29" s="406"/>
      <c r="EJ29" s="406"/>
      <c r="EK29" s="406"/>
      <c r="EL29" s="406"/>
      <c r="EM29" s="406"/>
      <c r="EN29" s="406"/>
      <c r="EO29" s="406"/>
      <c r="EP29" s="406"/>
      <c r="EQ29" s="406"/>
      <c r="ER29" s="406"/>
      <c r="ES29" s="406"/>
      <c r="ET29" s="406"/>
      <c r="EU29" s="406"/>
      <c r="EV29" s="406"/>
      <c r="EW29" s="406"/>
      <c r="EX29" s="406"/>
      <c r="EY29" s="406"/>
      <c r="EZ29" s="406"/>
      <c r="FA29" s="406"/>
      <c r="FB29" s="406"/>
      <c r="FC29" s="406"/>
      <c r="FD29" s="406"/>
      <c r="FE29" s="406"/>
      <c r="FF29" s="406"/>
      <c r="FG29" s="406"/>
      <c r="FH29" s="406"/>
      <c r="FI29" s="406"/>
      <c r="FJ29" s="406"/>
      <c r="FK29" s="406"/>
      <c r="FL29" s="406"/>
      <c r="FM29" s="406"/>
      <c r="FN29" s="406"/>
      <c r="FO29" s="406"/>
      <c r="FP29" s="406"/>
      <c r="FQ29" s="406"/>
      <c r="FR29" s="406"/>
      <c r="FS29" s="406"/>
      <c r="FT29" s="406"/>
      <c r="FU29" s="406"/>
      <c r="FV29" s="406"/>
      <c r="FW29" s="406"/>
      <c r="FX29" s="406"/>
      <c r="FY29" s="406"/>
      <c r="FZ29" s="406"/>
      <c r="GA29" s="406"/>
      <c r="GB29" s="406"/>
      <c r="GC29" s="406"/>
      <c r="GD29" s="406"/>
      <c r="GE29" s="406"/>
      <c r="GF29" s="406"/>
      <c r="GG29" s="406"/>
      <c r="GH29" s="406"/>
      <c r="GI29" s="406"/>
      <c r="GJ29" s="406"/>
      <c r="GK29" s="406"/>
      <c r="GL29" s="406"/>
      <c r="GM29" s="406"/>
      <c r="GN29" s="406"/>
      <c r="GO29" s="406"/>
      <c r="GP29" s="406"/>
      <c r="GQ29" s="406"/>
      <c r="GR29" s="406"/>
      <c r="GS29" s="406"/>
      <c r="GT29" s="406"/>
      <c r="GU29" s="406"/>
      <c r="GV29" s="406"/>
      <c r="GW29" s="406"/>
      <c r="GX29" s="406"/>
      <c r="GY29" s="406"/>
      <c r="GZ29" s="406"/>
      <c r="HA29" s="406"/>
      <c r="HB29" s="406"/>
      <c r="HC29" s="406"/>
      <c r="HD29" s="406"/>
      <c r="HE29" s="406"/>
      <c r="HF29" s="406"/>
      <c r="HG29" s="406"/>
      <c r="HH29" s="406"/>
      <c r="HI29" s="406"/>
      <c r="HJ29" s="406"/>
      <c r="HK29" s="406"/>
      <c r="HL29" s="406"/>
      <c r="HM29" s="406"/>
      <c r="HN29" s="406"/>
      <c r="HO29" s="406"/>
      <c r="HP29" s="406"/>
      <c r="HQ29" s="406"/>
      <c r="HR29" s="406"/>
      <c r="HS29" s="406"/>
      <c r="HT29" s="406"/>
      <c r="HU29" s="406"/>
      <c r="HV29" s="406"/>
      <c r="HW29" s="406"/>
      <c r="HX29" s="406"/>
      <c r="HY29" s="406"/>
      <c r="HZ29" s="406"/>
      <c r="IA29" s="406"/>
      <c r="IB29" s="406"/>
      <c r="IC29" s="406"/>
      <c r="ID29" s="406"/>
      <c r="IE29" s="406"/>
      <c r="IF29" s="406"/>
      <c r="IG29" s="406"/>
      <c r="IH29" s="406"/>
      <c r="II29" s="406"/>
      <c r="IJ29" s="406"/>
      <c r="IK29" s="406"/>
      <c r="IL29" s="406"/>
      <c r="IM29" s="406"/>
      <c r="IN29" s="406"/>
      <c r="IO29" s="406"/>
      <c r="IP29" s="406"/>
      <c r="IQ29" s="406"/>
      <c r="IR29" s="406"/>
      <c r="IS29" s="406"/>
      <c r="IT29" s="406"/>
      <c r="IU29" s="406"/>
      <c r="IV29" s="406"/>
    </row>
    <row r="30" spans="1:256" s="450" customFormat="1" ht="14.25" thickBot="1">
      <c r="A30" s="295">
        <f t="shared" si="0"/>
        <v>17</v>
      </c>
      <c r="B30" s="296"/>
      <c r="C30" s="296"/>
      <c r="D30" s="370">
        <v>330</v>
      </c>
      <c r="E30" s="371"/>
      <c r="F30" s="369" t="s">
        <v>10</v>
      </c>
      <c r="G30" s="369" t="s">
        <v>11</v>
      </c>
      <c r="H30" s="369">
        <v>3</v>
      </c>
      <c r="I30" s="296" t="s">
        <v>153</v>
      </c>
      <c r="J30" s="374">
        <v>6.19</v>
      </c>
      <c r="K30" s="369" t="s">
        <v>425</v>
      </c>
      <c r="L30" s="372" t="s">
        <v>163</v>
      </c>
      <c r="M30" s="402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/>
      <c r="CX30" s="454"/>
      <c r="CY30" s="454"/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/>
      <c r="GG30" s="454"/>
      <c r="GH30" s="454"/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4"/>
      <c r="IL30" s="454"/>
      <c r="IM30" s="454"/>
      <c r="IN30" s="454"/>
      <c r="IO30" s="454"/>
      <c r="IP30" s="454"/>
      <c r="IQ30" s="454"/>
      <c r="IR30" s="454"/>
      <c r="IS30" s="454"/>
      <c r="IT30" s="454"/>
      <c r="IU30" s="454"/>
      <c r="IV30" s="454"/>
    </row>
    <row r="31" spans="2:13" s="416" customFormat="1" ht="13.5">
      <c r="B31" s="411"/>
      <c r="C31" s="412"/>
      <c r="D31" s="412"/>
      <c r="E31" s="413"/>
      <c r="I31" s="411"/>
      <c r="J31" s="414"/>
      <c r="M31" s="411"/>
    </row>
    <row r="32" spans="2:16" s="416" customFormat="1" ht="13.5">
      <c r="B32" s="411"/>
      <c r="C32" s="412"/>
      <c r="D32" s="412"/>
      <c r="E32" s="413"/>
      <c r="F32" s="411"/>
      <c r="G32" s="411"/>
      <c r="H32" s="411"/>
      <c r="I32" s="411"/>
      <c r="J32" s="414"/>
      <c r="K32" s="411"/>
      <c r="L32" s="411"/>
      <c r="M32" s="411"/>
      <c r="N32" s="411"/>
      <c r="P32" s="411"/>
    </row>
    <row r="33" spans="1:15" s="416" customFormat="1" ht="13.5">
      <c r="A33" s="411"/>
      <c r="C33" s="412"/>
      <c r="D33" s="412"/>
      <c r="E33" s="413"/>
      <c r="J33" s="414"/>
      <c r="O33" s="411"/>
    </row>
    <row r="34" spans="3:19" s="416" customFormat="1" ht="13.5">
      <c r="C34" s="412"/>
      <c r="D34" s="412"/>
      <c r="E34" s="413"/>
      <c r="J34" s="414"/>
      <c r="S34" s="411"/>
    </row>
    <row r="35" spans="4:13" s="416" customFormat="1" ht="13.5">
      <c r="D35" s="412"/>
      <c r="E35" s="413"/>
      <c r="F35" s="411"/>
      <c r="G35" s="411"/>
      <c r="H35" s="411"/>
      <c r="J35" s="414"/>
      <c r="K35" s="411"/>
      <c r="L35" s="411"/>
      <c r="M35" s="411"/>
    </row>
    <row r="36" spans="4:13" s="416" customFormat="1" ht="13.5">
      <c r="D36" s="412"/>
      <c r="E36" s="413"/>
      <c r="F36" s="411"/>
      <c r="G36" s="411"/>
      <c r="H36" s="411"/>
      <c r="J36" s="414"/>
      <c r="K36" s="411"/>
      <c r="L36" s="411"/>
      <c r="M36" s="411"/>
    </row>
    <row r="37" spans="3:20" s="416" customFormat="1" ht="13.5">
      <c r="C37" s="412"/>
      <c r="D37" s="412"/>
      <c r="E37" s="413"/>
      <c r="J37" s="414"/>
      <c r="N37" s="411"/>
      <c r="P37" s="411"/>
      <c r="T37" s="411"/>
    </row>
    <row r="38" spans="4:13" s="58" customFormat="1" ht="15">
      <c r="D38" s="121"/>
      <c r="E38" s="122"/>
      <c r="F38" s="90"/>
      <c r="G38" s="33"/>
      <c r="H38" s="90"/>
      <c r="I38" s="130"/>
      <c r="J38" s="91"/>
      <c r="K38" s="33"/>
      <c r="L38" s="33"/>
      <c r="M38" s="33"/>
    </row>
    <row r="39" spans="4:13" s="58" customFormat="1" ht="15">
      <c r="D39" s="121"/>
      <c r="E39" s="122"/>
      <c r="F39" s="90"/>
      <c r="G39" s="33"/>
      <c r="H39" s="90"/>
      <c r="I39" s="130"/>
      <c r="J39" s="91"/>
      <c r="K39" s="33"/>
      <c r="L39" s="33"/>
      <c r="M39" s="33"/>
    </row>
    <row r="40" s="58" customFormat="1" ht="15">
      <c r="H40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59"/>
  <sheetViews>
    <sheetView zoomScale="75" zoomScaleNormal="75" workbookViewId="0" topLeftCell="A1">
      <selection activeCell="K8" sqref="K8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9" width="4.6640625" style="0" bestFit="1" customWidth="1"/>
  </cols>
  <sheetData>
    <row r="2" ht="17.25">
      <c r="A2" s="48" t="s">
        <v>83</v>
      </c>
    </row>
    <row r="3" spans="4:12" ht="15.75" thickBot="1">
      <c r="D3" s="53"/>
      <c r="E3" s="53"/>
      <c r="F3" s="53"/>
      <c r="G3" s="53"/>
      <c r="H3" s="54"/>
      <c r="I3" s="53"/>
      <c r="J3" s="53"/>
      <c r="K3" s="53"/>
      <c r="L3" s="53"/>
    </row>
    <row r="4" spans="3:13" ht="15.75" thickTop="1">
      <c r="C4" s="70"/>
      <c r="D4" s="60" t="s">
        <v>84</v>
      </c>
      <c r="E4" s="61"/>
      <c r="F4" s="61"/>
      <c r="G4" s="61"/>
      <c r="H4" s="62"/>
      <c r="I4" s="61"/>
      <c r="J4" s="61"/>
      <c r="K4" s="61"/>
      <c r="L4" s="63"/>
      <c r="M4" s="71"/>
    </row>
    <row r="5" spans="3:13" ht="15.75" thickBot="1">
      <c r="C5" s="70"/>
      <c r="D5" s="66" t="s">
        <v>85</v>
      </c>
      <c r="E5" s="67"/>
      <c r="F5" s="67"/>
      <c r="G5" s="67"/>
      <c r="H5" s="68"/>
      <c r="I5" s="67"/>
      <c r="J5" s="67"/>
      <c r="K5" s="67"/>
      <c r="L5" s="69"/>
      <c r="M5" s="71"/>
    </row>
    <row r="6" spans="3:256" s="1" customFormat="1" ht="15.75" thickBot="1" thickTop="1">
      <c r="C6" s="4"/>
      <c r="H6" s="5"/>
      <c r="J6" s="14"/>
      <c r="Q6" s="104"/>
      <c r="R6" s="104"/>
      <c r="S6" s="10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 thickBot="1">
      <c r="A7" s="34" t="s">
        <v>30</v>
      </c>
      <c r="B7" s="34" t="s">
        <v>31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98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26" customFormat="1" ht="14.25">
      <c r="A8" s="257">
        <f>RANK(D8,$D$8:$D$38,0)</f>
        <v>1</v>
      </c>
      <c r="B8" s="308">
        <f aca="true" t="shared" si="0" ref="B8:B14">RANK(D8,$D$8:$D$33)</f>
        <v>1</v>
      </c>
      <c r="C8" s="259" t="s">
        <v>63</v>
      </c>
      <c r="D8" s="259">
        <v>674</v>
      </c>
      <c r="E8" s="584">
        <v>1.3</v>
      </c>
      <c r="F8" s="308" t="s">
        <v>209</v>
      </c>
      <c r="G8" s="308" t="s">
        <v>184</v>
      </c>
      <c r="H8" s="308">
        <v>3</v>
      </c>
      <c r="I8" s="308" t="s">
        <v>332</v>
      </c>
      <c r="J8" s="302">
        <v>8.24</v>
      </c>
      <c r="K8" s="459" t="s">
        <v>167</v>
      </c>
      <c r="L8" s="458" t="s">
        <v>174</v>
      </c>
      <c r="M8" s="310"/>
      <c r="N8" s="1"/>
      <c r="P8" s="1"/>
      <c r="Q8" s="99"/>
      <c r="R8" s="111"/>
      <c r="S8" s="11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6" customFormat="1" ht="15">
      <c r="A9" s="183">
        <f aca="true" t="shared" si="1" ref="A9:A27">RANK(D9,$D$8:$D$38,0)</f>
        <v>2</v>
      </c>
      <c r="B9" s="164">
        <f t="shared" si="0"/>
        <v>2</v>
      </c>
      <c r="C9" s="168" t="s">
        <v>63</v>
      </c>
      <c r="D9" s="168">
        <v>667</v>
      </c>
      <c r="E9" s="585">
        <v>2</v>
      </c>
      <c r="F9" s="164" t="s">
        <v>258</v>
      </c>
      <c r="G9" s="164" t="s">
        <v>120</v>
      </c>
      <c r="H9" s="164">
        <v>3</v>
      </c>
      <c r="I9" s="164" t="s">
        <v>50</v>
      </c>
      <c r="J9" s="165">
        <v>6.18</v>
      </c>
      <c r="K9" s="164" t="s">
        <v>252</v>
      </c>
      <c r="L9" s="169" t="s">
        <v>221</v>
      </c>
      <c r="M9" s="118"/>
      <c r="N9" s="58"/>
      <c r="O9" s="1"/>
      <c r="P9" s="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6" customFormat="1" ht="15">
      <c r="A10" s="183">
        <f t="shared" si="1"/>
        <v>2</v>
      </c>
      <c r="B10" s="267">
        <f t="shared" si="0"/>
        <v>2</v>
      </c>
      <c r="C10" s="262" t="s">
        <v>63</v>
      </c>
      <c r="D10" s="262">
        <v>667</v>
      </c>
      <c r="E10" s="585">
        <v>1.9</v>
      </c>
      <c r="F10" s="164" t="s">
        <v>134</v>
      </c>
      <c r="G10" s="164" t="s">
        <v>130</v>
      </c>
      <c r="H10" s="164">
        <v>3</v>
      </c>
      <c r="I10" s="164" t="s">
        <v>50</v>
      </c>
      <c r="J10" s="165">
        <v>6.18</v>
      </c>
      <c r="K10" s="164" t="s">
        <v>252</v>
      </c>
      <c r="L10" s="169" t="s">
        <v>221</v>
      </c>
      <c r="M10" s="118"/>
      <c r="N10" s="58"/>
      <c r="Q10" s="7"/>
      <c r="R10" s="7"/>
      <c r="S10" s="7"/>
      <c r="T10" s="23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09" customFormat="1" ht="15">
      <c r="A11" s="163">
        <f t="shared" si="1"/>
        <v>4</v>
      </c>
      <c r="B11" s="264">
        <f t="shared" si="0"/>
        <v>4</v>
      </c>
      <c r="C11" s="264" t="s">
        <v>63</v>
      </c>
      <c r="D11" s="159">
        <v>643</v>
      </c>
      <c r="E11" s="586">
        <v>1.5</v>
      </c>
      <c r="F11" s="159" t="s">
        <v>12</v>
      </c>
      <c r="G11" s="159" t="s">
        <v>465</v>
      </c>
      <c r="H11" s="161">
        <v>3</v>
      </c>
      <c r="I11" s="162" t="s">
        <v>153</v>
      </c>
      <c r="J11" s="160">
        <v>6.02</v>
      </c>
      <c r="K11" s="159" t="s">
        <v>512</v>
      </c>
      <c r="L11" s="157" t="s">
        <v>419</v>
      </c>
      <c r="M11" s="40"/>
      <c r="N11" s="1"/>
      <c r="O11" s="1"/>
      <c r="P11" s="1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3.5">
      <c r="A12" s="216">
        <f t="shared" si="1"/>
        <v>5</v>
      </c>
      <c r="B12" s="217">
        <f t="shared" si="0"/>
        <v>5</v>
      </c>
      <c r="C12" s="360" t="s">
        <v>63</v>
      </c>
      <c r="D12" s="360">
        <v>637</v>
      </c>
      <c r="E12" s="587">
        <v>0.9</v>
      </c>
      <c r="F12" s="217" t="s">
        <v>319</v>
      </c>
      <c r="G12" s="217" t="s">
        <v>152</v>
      </c>
      <c r="H12" s="217">
        <v>3</v>
      </c>
      <c r="I12" s="217" t="s">
        <v>264</v>
      </c>
      <c r="J12" s="373">
        <v>8.22</v>
      </c>
      <c r="K12" s="269" t="s">
        <v>320</v>
      </c>
      <c r="L12" s="366" t="s">
        <v>269</v>
      </c>
      <c r="M12" s="43"/>
      <c r="N12" s="1"/>
      <c r="O12" s="126"/>
      <c r="P12" s="1"/>
      <c r="Q12" s="7"/>
      <c r="R12" s="7"/>
      <c r="S12" s="7"/>
      <c r="T12" s="2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6" customFormat="1" ht="13.5">
      <c r="A13" s="271">
        <f t="shared" si="1"/>
        <v>6</v>
      </c>
      <c r="B13" s="204">
        <f t="shared" si="0"/>
        <v>6</v>
      </c>
      <c r="C13" s="205" t="s">
        <v>63</v>
      </c>
      <c r="D13" s="205">
        <v>633</v>
      </c>
      <c r="E13" s="588">
        <v>1.8</v>
      </c>
      <c r="F13" s="281" t="s">
        <v>321</v>
      </c>
      <c r="G13" s="281" t="s">
        <v>284</v>
      </c>
      <c r="H13" s="281">
        <v>3</v>
      </c>
      <c r="I13" s="273" t="s">
        <v>264</v>
      </c>
      <c r="J13" s="206">
        <v>10.03</v>
      </c>
      <c r="K13" s="281" t="s">
        <v>285</v>
      </c>
      <c r="L13" s="363" t="s">
        <v>281</v>
      </c>
      <c r="M13" s="41"/>
      <c r="O13" s="12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6" customFormat="1" ht="15">
      <c r="A14" s="163">
        <f t="shared" si="1"/>
        <v>7</v>
      </c>
      <c r="B14" s="158">
        <f t="shared" si="0"/>
        <v>7</v>
      </c>
      <c r="C14" s="168" t="s">
        <v>63</v>
      </c>
      <c r="D14" s="168">
        <v>625</v>
      </c>
      <c r="E14" s="585">
        <v>1.5</v>
      </c>
      <c r="F14" s="158" t="s">
        <v>388</v>
      </c>
      <c r="G14" s="158" t="s">
        <v>389</v>
      </c>
      <c r="H14" s="158" t="s">
        <v>345</v>
      </c>
      <c r="I14" s="158" t="s">
        <v>116</v>
      </c>
      <c r="J14" s="165">
        <v>7.04</v>
      </c>
      <c r="K14" s="158" t="s">
        <v>155</v>
      </c>
      <c r="L14" s="166" t="s">
        <v>523</v>
      </c>
      <c r="M14" s="40"/>
      <c r="N14" s="109"/>
      <c r="P14" s="109"/>
      <c r="Q14" s="7"/>
      <c r="R14"/>
      <c r="S1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09" customFormat="1" ht="15">
      <c r="A15" s="183">
        <f t="shared" si="1"/>
        <v>8</v>
      </c>
      <c r="B15" s="158">
        <v>1</v>
      </c>
      <c r="C15" s="158" t="s">
        <v>63</v>
      </c>
      <c r="D15" s="159">
        <v>624</v>
      </c>
      <c r="E15" s="586">
        <v>0.2</v>
      </c>
      <c r="F15" s="159" t="s">
        <v>13</v>
      </c>
      <c r="G15" s="159" t="s">
        <v>14</v>
      </c>
      <c r="H15" s="161">
        <v>3</v>
      </c>
      <c r="I15" s="162" t="s">
        <v>153</v>
      </c>
      <c r="J15" s="160">
        <v>8.05</v>
      </c>
      <c r="K15" s="159" t="s">
        <v>125</v>
      </c>
      <c r="L15" s="409" t="s">
        <v>286</v>
      </c>
      <c r="M15" s="40"/>
      <c r="N15" s="26"/>
      <c r="O15" s="26"/>
      <c r="P15" s="26"/>
      <c r="Q15" s="7"/>
      <c r="R15" s="7"/>
      <c r="S15" s="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6" customFormat="1" ht="13.5">
      <c r="A16" s="163">
        <f t="shared" si="1"/>
        <v>9</v>
      </c>
      <c r="B16" s="158">
        <f>RANK(D16,$D$8:$D$33)</f>
        <v>9</v>
      </c>
      <c r="C16" s="168" t="s">
        <v>63</v>
      </c>
      <c r="D16" s="168">
        <v>623</v>
      </c>
      <c r="E16" s="585">
        <v>1.9</v>
      </c>
      <c r="F16" s="158" t="s">
        <v>322</v>
      </c>
      <c r="G16" s="158" t="s">
        <v>288</v>
      </c>
      <c r="H16" s="158">
        <v>3</v>
      </c>
      <c r="I16" s="158" t="s">
        <v>264</v>
      </c>
      <c r="J16" s="165">
        <v>8.28</v>
      </c>
      <c r="K16" s="158" t="s">
        <v>150</v>
      </c>
      <c r="L16" s="166" t="s">
        <v>280</v>
      </c>
      <c r="M16" s="40"/>
      <c r="O16" s="126"/>
      <c r="Q16" s="7"/>
      <c r="R16" s="7"/>
      <c r="S16" s="7"/>
      <c r="T16" s="23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6" customFormat="1" ht="13.5">
      <c r="A17" s="216">
        <f t="shared" si="1"/>
        <v>10</v>
      </c>
      <c r="B17" s="269">
        <f>RANK(D17,$D$8:$D$33)</f>
        <v>10</v>
      </c>
      <c r="C17" s="360" t="s">
        <v>63</v>
      </c>
      <c r="D17" s="360">
        <v>622</v>
      </c>
      <c r="E17" s="587">
        <v>1.4</v>
      </c>
      <c r="F17" s="269" t="s">
        <v>335</v>
      </c>
      <c r="G17" s="269" t="s">
        <v>205</v>
      </c>
      <c r="H17" s="269">
        <v>3</v>
      </c>
      <c r="I17" s="269" t="s">
        <v>332</v>
      </c>
      <c r="J17" s="373">
        <v>6.12</v>
      </c>
      <c r="K17" s="269" t="s">
        <v>186</v>
      </c>
      <c r="L17" s="362" t="s">
        <v>47</v>
      </c>
      <c r="M17" s="42"/>
      <c r="P17" s="1"/>
      <c r="Q17" s="7"/>
      <c r="R17" s="7"/>
      <c r="S17" s="7"/>
      <c r="T17" s="23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6" customFormat="1" ht="15">
      <c r="A18" s="271">
        <f t="shared" si="1"/>
        <v>10</v>
      </c>
      <c r="B18" s="276">
        <f>RANK(D18,$D$8:$D$33)</f>
        <v>10</v>
      </c>
      <c r="C18" s="205" t="s">
        <v>63</v>
      </c>
      <c r="D18" s="205">
        <v>622</v>
      </c>
      <c r="E18" s="594">
        <v>0</v>
      </c>
      <c r="F18" s="276" t="s">
        <v>390</v>
      </c>
      <c r="G18" s="276" t="s">
        <v>382</v>
      </c>
      <c r="H18" s="276" t="s">
        <v>345</v>
      </c>
      <c r="I18" s="276" t="s">
        <v>116</v>
      </c>
      <c r="J18" s="206">
        <v>7.17</v>
      </c>
      <c r="K18" s="276" t="s">
        <v>528</v>
      </c>
      <c r="L18" s="363" t="s">
        <v>116</v>
      </c>
      <c r="M18" s="44"/>
      <c r="N18" s="109"/>
      <c r="P18" s="109"/>
      <c r="Q18" s="7"/>
      <c r="R18"/>
      <c r="S1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6" customFormat="1" ht="15">
      <c r="A19" s="183">
        <f t="shared" si="1"/>
        <v>10</v>
      </c>
      <c r="B19" s="164">
        <f>RANK(D19,$D$8:$D$33)</f>
        <v>10</v>
      </c>
      <c r="C19" s="168" t="s">
        <v>63</v>
      </c>
      <c r="D19" s="168">
        <v>622</v>
      </c>
      <c r="E19" s="585">
        <v>1.4</v>
      </c>
      <c r="F19" s="164" t="s">
        <v>391</v>
      </c>
      <c r="G19" s="164" t="s">
        <v>392</v>
      </c>
      <c r="H19" s="164" t="s">
        <v>345</v>
      </c>
      <c r="I19" s="164" t="s">
        <v>116</v>
      </c>
      <c r="J19" s="303">
        <v>7.04</v>
      </c>
      <c r="K19" s="164" t="s">
        <v>155</v>
      </c>
      <c r="L19" s="169" t="s">
        <v>523</v>
      </c>
      <c r="M19" s="118"/>
      <c r="N19" s="109"/>
      <c r="P19" s="109"/>
      <c r="Q19" s="7"/>
      <c r="R19"/>
      <c r="S1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6" customFormat="1" ht="15">
      <c r="A20" s="163">
        <f t="shared" si="1"/>
        <v>13</v>
      </c>
      <c r="B20" s="164">
        <f>RANK(D20,$D$8:$D$33)</f>
        <v>13</v>
      </c>
      <c r="C20" s="168" t="s">
        <v>63</v>
      </c>
      <c r="D20" s="168">
        <v>617</v>
      </c>
      <c r="E20" s="589">
        <v>1.4</v>
      </c>
      <c r="F20" s="267" t="s">
        <v>323</v>
      </c>
      <c r="G20" s="267" t="s">
        <v>288</v>
      </c>
      <c r="H20" s="267">
        <v>3</v>
      </c>
      <c r="I20" s="267" t="s">
        <v>264</v>
      </c>
      <c r="J20" s="165">
        <v>8.22</v>
      </c>
      <c r="K20" s="164" t="s">
        <v>320</v>
      </c>
      <c r="L20" s="169" t="s">
        <v>269</v>
      </c>
      <c r="M20" s="118"/>
      <c r="N20" s="109"/>
      <c r="O20" s="126"/>
      <c r="P20" s="109"/>
      <c r="Q20"/>
      <c r="R20"/>
      <c r="S20"/>
      <c r="T20" s="2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09" customFormat="1" ht="15">
      <c r="A21" s="183">
        <f t="shared" si="1"/>
        <v>14</v>
      </c>
      <c r="B21" s="158">
        <v>1</v>
      </c>
      <c r="C21" s="158" t="s">
        <v>63</v>
      </c>
      <c r="D21" s="153">
        <v>615</v>
      </c>
      <c r="E21" s="590">
        <v>1.5</v>
      </c>
      <c r="F21" s="153" t="s">
        <v>15</v>
      </c>
      <c r="G21" s="153" t="s">
        <v>16</v>
      </c>
      <c r="H21" s="155">
        <v>3</v>
      </c>
      <c r="I21" s="156" t="s">
        <v>153</v>
      </c>
      <c r="J21" s="154">
        <v>5.03</v>
      </c>
      <c r="K21" s="153" t="s">
        <v>410</v>
      </c>
      <c r="L21" s="157" t="s">
        <v>411</v>
      </c>
      <c r="M21" s="40"/>
      <c r="N21" s="126"/>
      <c r="O21" s="1"/>
      <c r="P21" s="1"/>
      <c r="Q21" s="7"/>
      <c r="R21" s="7"/>
      <c r="S21" s="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09" customFormat="1" ht="15">
      <c r="A22" s="216">
        <f t="shared" si="1"/>
        <v>15</v>
      </c>
      <c r="B22" s="269">
        <v>1</v>
      </c>
      <c r="C22" s="269" t="s">
        <v>63</v>
      </c>
      <c r="D22" s="198">
        <v>614</v>
      </c>
      <c r="E22" s="591">
        <v>1.4</v>
      </c>
      <c r="F22" s="198" t="s">
        <v>17</v>
      </c>
      <c r="G22" s="198" t="s">
        <v>18</v>
      </c>
      <c r="H22" s="200">
        <v>3</v>
      </c>
      <c r="I22" s="201" t="s">
        <v>153</v>
      </c>
      <c r="J22" s="199">
        <v>6.19</v>
      </c>
      <c r="K22" s="198" t="s">
        <v>425</v>
      </c>
      <c r="L22" s="202" t="s">
        <v>163</v>
      </c>
      <c r="M22" s="42"/>
      <c r="N22" s="26"/>
      <c r="O22" s="1"/>
      <c r="P22" s="1"/>
      <c r="Q22" s="7"/>
      <c r="R22" s="7"/>
      <c r="S22" s="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9" customFormat="1" ht="15">
      <c r="A23" s="271">
        <f t="shared" si="1"/>
        <v>16</v>
      </c>
      <c r="B23" s="273">
        <v>1</v>
      </c>
      <c r="C23" s="273" t="s">
        <v>63</v>
      </c>
      <c r="D23" s="282">
        <v>612</v>
      </c>
      <c r="E23" s="592">
        <v>0.1</v>
      </c>
      <c r="F23" s="284" t="s">
        <v>19</v>
      </c>
      <c r="G23" s="284" t="s">
        <v>20</v>
      </c>
      <c r="H23" s="286">
        <v>3</v>
      </c>
      <c r="I23" s="285" t="s">
        <v>153</v>
      </c>
      <c r="J23" s="306">
        <v>7.01</v>
      </c>
      <c r="K23" s="284" t="s">
        <v>157</v>
      </c>
      <c r="L23" s="287" t="s">
        <v>172</v>
      </c>
      <c r="M23" s="41"/>
      <c r="N23" s="1"/>
      <c r="O23" s="1"/>
      <c r="P23" s="1"/>
      <c r="Q23" s="7"/>
      <c r="R23" s="7"/>
      <c r="S23" s="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6" customFormat="1" ht="13.5">
      <c r="A24" s="163">
        <f t="shared" si="1"/>
        <v>17</v>
      </c>
      <c r="B24" s="164">
        <f>RANK(D24,$D$8:$D$33)</f>
        <v>17</v>
      </c>
      <c r="C24" s="168" t="s">
        <v>63</v>
      </c>
      <c r="D24" s="168">
        <v>611</v>
      </c>
      <c r="E24" s="589">
        <v>1.8</v>
      </c>
      <c r="F24" s="267" t="s">
        <v>324</v>
      </c>
      <c r="G24" s="267" t="s">
        <v>325</v>
      </c>
      <c r="H24" s="267">
        <v>3</v>
      </c>
      <c r="I24" s="267" t="s">
        <v>264</v>
      </c>
      <c r="J24" s="303">
        <v>7.11</v>
      </c>
      <c r="K24" s="267" t="s">
        <v>135</v>
      </c>
      <c r="L24" s="169" t="s">
        <v>269</v>
      </c>
      <c r="M24" s="118"/>
      <c r="O24" s="12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09" customFormat="1" ht="15">
      <c r="A25" s="167">
        <f t="shared" si="1"/>
        <v>17</v>
      </c>
      <c r="B25" s="164">
        <v>1</v>
      </c>
      <c r="C25" s="158" t="s">
        <v>63</v>
      </c>
      <c r="D25" s="168">
        <v>611</v>
      </c>
      <c r="E25" s="585">
        <v>2</v>
      </c>
      <c r="F25" s="164" t="s">
        <v>21</v>
      </c>
      <c r="G25" s="164" t="s">
        <v>464</v>
      </c>
      <c r="H25" s="164">
        <v>3</v>
      </c>
      <c r="I25" s="164" t="s">
        <v>153</v>
      </c>
      <c r="J25" s="165">
        <v>6.03</v>
      </c>
      <c r="K25" s="164" t="s">
        <v>216</v>
      </c>
      <c r="L25" s="169" t="s">
        <v>156</v>
      </c>
      <c r="M25" s="118"/>
      <c r="N25" s="26"/>
      <c r="O25" s="1"/>
      <c r="P25" s="26"/>
      <c r="Q25" s="7"/>
      <c r="R25" s="7"/>
      <c r="S25" s="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09" customFormat="1" ht="15">
      <c r="A26" s="163">
        <f t="shared" si="1"/>
        <v>19</v>
      </c>
      <c r="B26" s="388"/>
      <c r="C26" s="388"/>
      <c r="D26" s="159">
        <v>610</v>
      </c>
      <c r="E26" s="586">
        <v>1.2</v>
      </c>
      <c r="F26" s="159" t="s">
        <v>22</v>
      </c>
      <c r="G26" s="162" t="s">
        <v>402</v>
      </c>
      <c r="H26" s="161">
        <v>3</v>
      </c>
      <c r="I26" s="162" t="s">
        <v>153</v>
      </c>
      <c r="J26" s="160">
        <v>6.09</v>
      </c>
      <c r="K26" s="159" t="s">
        <v>161</v>
      </c>
      <c r="L26" s="157" t="s">
        <v>161</v>
      </c>
      <c r="M26" s="40"/>
      <c r="O26" s="26"/>
      <c r="Q26"/>
      <c r="R26" s="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9" customFormat="1" ht="15.75" thickBot="1">
      <c r="A27" s="295">
        <f t="shared" si="1"/>
        <v>20</v>
      </c>
      <c r="B27" s="289"/>
      <c r="C27" s="289"/>
      <c r="D27" s="290">
        <v>609</v>
      </c>
      <c r="E27" s="593">
        <v>1.6</v>
      </c>
      <c r="F27" s="290" t="s">
        <v>491</v>
      </c>
      <c r="G27" s="293" t="s">
        <v>492</v>
      </c>
      <c r="H27" s="292">
        <v>3</v>
      </c>
      <c r="I27" s="293" t="s">
        <v>153</v>
      </c>
      <c r="J27" s="307">
        <v>7.25</v>
      </c>
      <c r="K27" s="290" t="s">
        <v>155</v>
      </c>
      <c r="L27" s="294" t="s">
        <v>153</v>
      </c>
      <c r="M27" s="119"/>
      <c r="O27" s="26"/>
      <c r="Q27" s="53"/>
      <c r="R27" s="107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0" s="126" customFormat="1" ht="13.5">
      <c r="A28" s="130"/>
      <c r="B28" s="33"/>
      <c r="C28" s="121"/>
      <c r="D28" s="121"/>
      <c r="E28" s="122"/>
      <c r="F28" s="90"/>
      <c r="G28" s="33"/>
      <c r="H28" s="90"/>
      <c r="I28" s="90"/>
      <c r="J28" s="91"/>
      <c r="K28" s="33"/>
      <c r="L28" s="33"/>
      <c r="M28" s="33"/>
      <c r="N28" s="33"/>
      <c r="O28" s="33"/>
      <c r="P28" s="33"/>
      <c r="T28" s="33"/>
    </row>
    <row r="29" spans="4:18" s="58" customFormat="1" ht="15">
      <c r="D29" s="140"/>
      <c r="E29" s="133"/>
      <c r="F29" s="132"/>
      <c r="G29" s="251"/>
      <c r="H29" s="135"/>
      <c r="I29" s="136"/>
      <c r="J29" s="137"/>
      <c r="K29" s="132"/>
      <c r="L29" s="132"/>
      <c r="M29" s="33"/>
      <c r="O29" s="126"/>
      <c r="R29" s="126"/>
    </row>
    <row r="30" spans="4:18" s="58" customFormat="1" ht="15">
      <c r="D30" s="140"/>
      <c r="E30" s="133"/>
      <c r="F30" s="132"/>
      <c r="G30" s="251"/>
      <c r="H30" s="135"/>
      <c r="I30" s="136"/>
      <c r="J30" s="137"/>
      <c r="K30" s="132"/>
      <c r="L30" s="132"/>
      <c r="M30" s="33"/>
      <c r="O30" s="126"/>
      <c r="R30" s="126"/>
    </row>
    <row r="31" spans="1:14" s="126" customFormat="1" ht="15">
      <c r="A31" s="130"/>
      <c r="B31" s="33"/>
      <c r="C31" s="121"/>
      <c r="D31" s="121"/>
      <c r="E31" s="351"/>
      <c r="F31" s="130"/>
      <c r="H31" s="130"/>
      <c r="I31" s="90"/>
      <c r="J31" s="352"/>
      <c r="M31" s="33"/>
      <c r="N31" s="58"/>
    </row>
    <row r="32" spans="1:16" s="126" customFormat="1" ht="13.5">
      <c r="A32" s="130"/>
      <c r="B32" s="33"/>
      <c r="C32" s="121"/>
      <c r="D32" s="121"/>
      <c r="E32" s="122"/>
      <c r="F32" s="90"/>
      <c r="G32" s="33"/>
      <c r="H32" s="90"/>
      <c r="I32" s="90"/>
      <c r="J32" s="91"/>
      <c r="K32" s="33"/>
      <c r="L32" s="33"/>
      <c r="M32" s="33"/>
      <c r="P32" s="33"/>
    </row>
    <row r="33" spans="1:256" s="33" customFormat="1" ht="15">
      <c r="A33" s="58"/>
      <c r="D33" s="140"/>
      <c r="E33" s="133"/>
      <c r="F33" s="132"/>
      <c r="G33" s="132"/>
      <c r="H33" s="135"/>
      <c r="I33" s="136"/>
      <c r="J33" s="137"/>
      <c r="K33" s="132"/>
      <c r="L33" s="132"/>
      <c r="N33" s="58"/>
      <c r="O33" s="126"/>
      <c r="P33" s="58"/>
      <c r="Q33" s="126"/>
      <c r="R33" s="58"/>
      <c r="S33" s="58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  <c r="IT33" s="141"/>
      <c r="IU33" s="141"/>
      <c r="IV33" s="141"/>
    </row>
    <row r="34" spans="1:10" s="126" customFormat="1" ht="13.5">
      <c r="A34" s="90"/>
      <c r="C34" s="121"/>
      <c r="D34" s="121"/>
      <c r="E34" s="351"/>
      <c r="F34" s="130"/>
      <c r="H34" s="130"/>
      <c r="I34" s="130"/>
      <c r="J34" s="350"/>
    </row>
    <row r="35" spans="1:19" s="126" customFormat="1" ht="15">
      <c r="A35" s="130"/>
      <c r="C35" s="121"/>
      <c r="D35" s="121"/>
      <c r="E35" s="351"/>
      <c r="F35" s="130"/>
      <c r="H35" s="130"/>
      <c r="I35" s="130"/>
      <c r="J35" s="350"/>
      <c r="K35" s="33"/>
      <c r="N35" s="58"/>
      <c r="P35" s="58"/>
      <c r="Q35" s="58"/>
      <c r="R35" s="58"/>
      <c r="S35" s="58"/>
    </row>
    <row r="36" spans="1:13" s="126" customFormat="1" ht="13.5">
      <c r="A36" s="90"/>
      <c r="B36" s="33"/>
      <c r="C36" s="121"/>
      <c r="D36" s="121"/>
      <c r="E36" s="122"/>
      <c r="F36" s="90"/>
      <c r="G36" s="33"/>
      <c r="H36" s="90"/>
      <c r="I36" s="90"/>
      <c r="J36" s="91"/>
      <c r="K36" s="33"/>
      <c r="L36" s="33"/>
      <c r="M36" s="33"/>
    </row>
    <row r="37" spans="1:16" s="126" customFormat="1" ht="13.5">
      <c r="A37" s="90"/>
      <c r="C37" s="121"/>
      <c r="D37" s="121"/>
      <c r="E37" s="351"/>
      <c r="F37" s="130"/>
      <c r="H37" s="130"/>
      <c r="I37" s="130"/>
      <c r="J37" s="350"/>
      <c r="N37" s="33"/>
      <c r="P37" s="33"/>
    </row>
    <row r="38" spans="1:13" s="126" customFormat="1" ht="13.5">
      <c r="A38" s="90"/>
      <c r="B38" s="33"/>
      <c r="C38" s="121"/>
      <c r="D38" s="121"/>
      <c r="E38" s="351"/>
      <c r="F38" s="130"/>
      <c r="H38" s="130"/>
      <c r="I38" s="90"/>
      <c r="J38" s="352"/>
      <c r="M38" s="33"/>
    </row>
    <row r="39" spans="4:15" s="58" customFormat="1" ht="15">
      <c r="D39" s="140"/>
      <c r="E39" s="133"/>
      <c r="F39" s="132"/>
      <c r="G39" s="251"/>
      <c r="H39" s="135"/>
      <c r="I39" s="136"/>
      <c r="J39" s="137"/>
      <c r="K39" s="132"/>
      <c r="L39" s="132"/>
      <c r="M39" s="33"/>
      <c r="O39" s="126"/>
    </row>
    <row r="40" spans="4:15" s="58" customFormat="1" ht="15">
      <c r="D40" s="140"/>
      <c r="E40" s="133"/>
      <c r="F40" s="132"/>
      <c r="G40" s="251"/>
      <c r="H40" s="135"/>
      <c r="I40" s="136"/>
      <c r="J40" s="137"/>
      <c r="K40" s="132"/>
      <c r="L40" s="132"/>
      <c r="M40" s="33"/>
      <c r="O40" s="126"/>
    </row>
    <row r="41" spans="4:15" s="58" customFormat="1" ht="15">
      <c r="D41" s="140"/>
      <c r="E41" s="133"/>
      <c r="F41" s="132"/>
      <c r="G41" s="251"/>
      <c r="H41" s="135"/>
      <c r="I41" s="136"/>
      <c r="J41" s="137"/>
      <c r="K41" s="132"/>
      <c r="L41" s="132"/>
      <c r="M41" s="33"/>
      <c r="O41" s="126"/>
    </row>
    <row r="42" spans="4:15" s="58" customFormat="1" ht="15">
      <c r="D42" s="140"/>
      <c r="E42" s="133"/>
      <c r="F42" s="132"/>
      <c r="G42" s="251"/>
      <c r="H42" s="135"/>
      <c r="I42" s="136"/>
      <c r="J42" s="137"/>
      <c r="K42" s="132"/>
      <c r="L42" s="132"/>
      <c r="M42" s="33"/>
      <c r="O42" s="126"/>
    </row>
    <row r="43" spans="4:15" s="58" customFormat="1" ht="15">
      <c r="D43" s="140"/>
      <c r="E43" s="133"/>
      <c r="F43" s="132"/>
      <c r="G43" s="251"/>
      <c r="H43" s="135"/>
      <c r="I43" s="136"/>
      <c r="J43" s="137"/>
      <c r="K43" s="132"/>
      <c r="L43" s="132"/>
      <c r="M43" s="33"/>
      <c r="O43" s="126"/>
    </row>
    <row r="44" spans="4:15" s="58" customFormat="1" ht="15">
      <c r="D44" s="140"/>
      <c r="E44" s="133"/>
      <c r="F44" s="132"/>
      <c r="G44" s="251"/>
      <c r="H44" s="135"/>
      <c r="I44" s="136"/>
      <c r="J44" s="137"/>
      <c r="K44" s="132"/>
      <c r="L44" s="132"/>
      <c r="M44" s="33"/>
      <c r="O44" s="126"/>
    </row>
    <row r="45" spans="4:13" s="58" customFormat="1" ht="15">
      <c r="D45" s="140"/>
      <c r="E45" s="133"/>
      <c r="F45" s="132"/>
      <c r="G45" s="251"/>
      <c r="H45" s="135"/>
      <c r="I45" s="136"/>
      <c r="J45" s="137"/>
      <c r="K45" s="132"/>
      <c r="L45" s="132"/>
      <c r="M45" s="33"/>
    </row>
    <row r="46" spans="4:13" s="58" customFormat="1" ht="15">
      <c r="D46" s="140"/>
      <c r="E46" s="133"/>
      <c r="F46" s="132"/>
      <c r="G46" s="251"/>
      <c r="H46" s="135"/>
      <c r="I46" s="136"/>
      <c r="J46" s="137"/>
      <c r="K46" s="132"/>
      <c r="L46" s="132"/>
      <c r="M46" s="33"/>
    </row>
    <row r="47" spans="4:13" s="58" customFormat="1" ht="15">
      <c r="D47" s="140"/>
      <c r="E47" s="133"/>
      <c r="F47" s="132"/>
      <c r="G47" s="251"/>
      <c r="H47" s="135"/>
      <c r="I47" s="136"/>
      <c r="J47" s="137"/>
      <c r="K47" s="132"/>
      <c r="L47" s="132"/>
      <c r="M47" s="33"/>
    </row>
    <row r="48" spans="4:13" s="58" customFormat="1" ht="15">
      <c r="D48" s="140"/>
      <c r="E48" s="133"/>
      <c r="F48" s="132"/>
      <c r="G48" s="251"/>
      <c r="H48" s="135"/>
      <c r="I48" s="136"/>
      <c r="J48" s="137"/>
      <c r="K48" s="132"/>
      <c r="L48" s="132"/>
      <c r="M48" s="33"/>
    </row>
    <row r="49" spans="4:13" s="58" customFormat="1" ht="15">
      <c r="D49" s="140"/>
      <c r="E49" s="133"/>
      <c r="F49" s="132"/>
      <c r="G49" s="251"/>
      <c r="H49" s="135"/>
      <c r="I49" s="136"/>
      <c r="J49" s="137"/>
      <c r="K49" s="132"/>
      <c r="L49" s="132"/>
      <c r="M49" s="33"/>
    </row>
    <row r="50" spans="4:13" s="58" customFormat="1" ht="15">
      <c r="D50" s="140"/>
      <c r="E50" s="133"/>
      <c r="F50" s="132"/>
      <c r="G50" s="251"/>
      <c r="H50" s="135"/>
      <c r="I50" s="136"/>
      <c r="J50" s="137"/>
      <c r="K50" s="132"/>
      <c r="L50" s="132"/>
      <c r="M50" s="33"/>
    </row>
    <row r="51" spans="4:13" s="58" customFormat="1" ht="15">
      <c r="D51" s="140"/>
      <c r="E51" s="133"/>
      <c r="F51" s="132"/>
      <c r="G51" s="251"/>
      <c r="H51" s="135"/>
      <c r="I51" s="136"/>
      <c r="J51" s="137"/>
      <c r="K51" s="132"/>
      <c r="L51" s="132"/>
      <c r="M51" s="33"/>
    </row>
    <row r="52" spans="4:13" s="58" customFormat="1" ht="15">
      <c r="D52" s="140"/>
      <c r="E52" s="133"/>
      <c r="F52" s="132"/>
      <c r="G52" s="251"/>
      <c r="H52" s="135"/>
      <c r="I52" s="136"/>
      <c r="J52" s="137"/>
      <c r="K52" s="132"/>
      <c r="L52" s="132"/>
      <c r="M52" s="33"/>
    </row>
    <row r="53" spans="4:13" s="58" customFormat="1" ht="15">
      <c r="D53" s="140"/>
      <c r="E53" s="133"/>
      <c r="F53" s="132"/>
      <c r="G53" s="251"/>
      <c r="H53" s="135"/>
      <c r="I53" s="136"/>
      <c r="J53" s="137"/>
      <c r="K53" s="132"/>
      <c r="L53" s="132"/>
      <c r="M53" s="33"/>
    </row>
    <row r="54" spans="4:13" s="58" customFormat="1" ht="15">
      <c r="D54" s="140"/>
      <c r="E54" s="133"/>
      <c r="F54" s="132"/>
      <c r="G54" s="251"/>
      <c r="H54" s="135"/>
      <c r="I54" s="136"/>
      <c r="J54" s="137"/>
      <c r="K54" s="132"/>
      <c r="L54" s="132"/>
      <c r="M54" s="33"/>
    </row>
    <row r="55" spans="4:13" s="58" customFormat="1" ht="15">
      <c r="D55" s="140"/>
      <c r="E55" s="133"/>
      <c r="F55" s="132"/>
      <c r="G55" s="251"/>
      <c r="H55" s="135"/>
      <c r="I55" s="136"/>
      <c r="J55" s="137"/>
      <c r="K55" s="132"/>
      <c r="L55" s="132"/>
      <c r="M55" s="33"/>
    </row>
    <row r="56" spans="4:13" s="58" customFormat="1" ht="15">
      <c r="D56" s="140"/>
      <c r="E56" s="133"/>
      <c r="F56" s="132"/>
      <c r="G56" s="251"/>
      <c r="H56" s="135"/>
      <c r="I56" s="136"/>
      <c r="J56" s="137"/>
      <c r="K56" s="132"/>
      <c r="L56" s="132"/>
      <c r="M56" s="33"/>
    </row>
    <row r="57" spans="4:13" s="58" customFormat="1" ht="15">
      <c r="D57" s="140"/>
      <c r="E57" s="133"/>
      <c r="F57" s="132"/>
      <c r="G57" s="251"/>
      <c r="H57" s="135"/>
      <c r="I57" s="136"/>
      <c r="J57" s="137"/>
      <c r="K57" s="132"/>
      <c r="L57" s="132"/>
      <c r="M57" s="33"/>
    </row>
    <row r="58" spans="4:13" s="58" customFormat="1" ht="15">
      <c r="D58" s="140"/>
      <c r="E58" s="133"/>
      <c r="F58" s="132"/>
      <c r="G58" s="251"/>
      <c r="H58" s="135"/>
      <c r="I58" s="136"/>
      <c r="J58" s="137"/>
      <c r="K58" s="132"/>
      <c r="L58" s="132"/>
      <c r="M58" s="33"/>
    </row>
    <row r="59" s="58" customFormat="1" ht="15">
      <c r="H59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55"/>
  <sheetViews>
    <sheetView zoomScale="75" zoomScaleNormal="75" workbookViewId="0" topLeftCell="A1">
      <selection activeCell="P17" sqref="P17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8.10546875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9" width="4.6640625" style="0" bestFit="1" customWidth="1"/>
  </cols>
  <sheetData>
    <row r="2" ht="17.25">
      <c r="A2" s="48" t="s">
        <v>86</v>
      </c>
    </row>
    <row r="3" spans="4:13" ht="15.75" thickBot="1">
      <c r="D3" s="53"/>
      <c r="E3" s="53"/>
      <c r="F3" s="53"/>
      <c r="G3" s="53"/>
      <c r="H3" s="54"/>
      <c r="I3" s="53"/>
      <c r="J3" s="53"/>
      <c r="K3" s="53"/>
      <c r="L3" s="53"/>
      <c r="M3" s="53"/>
    </row>
    <row r="4" spans="3:14" ht="15.75" thickTop="1">
      <c r="C4" s="70"/>
      <c r="D4" s="72" t="s">
        <v>569</v>
      </c>
      <c r="E4" s="73"/>
      <c r="F4" s="73"/>
      <c r="G4" s="73"/>
      <c r="H4" s="74"/>
      <c r="I4" s="73"/>
      <c r="J4" s="73"/>
      <c r="K4" s="73"/>
      <c r="L4" s="73"/>
      <c r="M4" s="75"/>
      <c r="N4" s="71"/>
    </row>
    <row r="5" spans="3:14" ht="15.75" thickBot="1">
      <c r="C5" s="70"/>
      <c r="D5" s="76" t="s">
        <v>570</v>
      </c>
      <c r="E5" s="77"/>
      <c r="F5" s="77"/>
      <c r="G5" s="77"/>
      <c r="H5" s="78"/>
      <c r="I5" s="77"/>
      <c r="J5" s="77"/>
      <c r="K5" s="77"/>
      <c r="L5" s="77"/>
      <c r="M5" s="79"/>
      <c r="N5" s="71"/>
    </row>
    <row r="6" spans="3:256" s="1" customFormat="1" ht="15.75" thickBot="1" thickTop="1">
      <c r="C6" s="4"/>
      <c r="H6" s="5"/>
      <c r="J6" s="14"/>
      <c r="Q6" s="104"/>
      <c r="R6" s="104"/>
      <c r="S6" s="10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34" t="s">
        <v>30</v>
      </c>
      <c r="B7" s="34" t="s">
        <v>31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10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09" customFormat="1" ht="15">
      <c r="A8" s="213">
        <f>RANK(D8,$D$8:$D$39,0)</f>
        <v>1</v>
      </c>
      <c r="B8" s="308">
        <f aca="true" t="shared" si="0" ref="B8:B19">RANK(D8,$D$8:$D$35)</f>
        <v>1</v>
      </c>
      <c r="C8" s="308" t="s">
        <v>39</v>
      </c>
      <c r="D8" s="355">
        <v>1680</v>
      </c>
      <c r="E8" s="386"/>
      <c r="F8" s="355" t="s">
        <v>477</v>
      </c>
      <c r="G8" s="355" t="s">
        <v>453</v>
      </c>
      <c r="H8" s="404">
        <v>3</v>
      </c>
      <c r="I8" s="354" t="s">
        <v>153</v>
      </c>
      <c r="J8" s="387">
        <v>8.01</v>
      </c>
      <c r="K8" s="355" t="s">
        <v>23</v>
      </c>
      <c r="L8" s="558" t="s">
        <v>24</v>
      </c>
      <c r="M8" s="310"/>
      <c r="O8" s="26"/>
      <c r="Q8" s="56"/>
      <c r="R8" s="99"/>
      <c r="S8" s="5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9" customFormat="1" ht="15">
      <c r="A9" s="163">
        <f aca="true" t="shared" si="1" ref="A9:A27">RANK(D9,$D$8:$D$39,0)</f>
        <v>2</v>
      </c>
      <c r="B9" s="158">
        <f t="shared" si="0"/>
        <v>2</v>
      </c>
      <c r="C9" s="158" t="s">
        <v>39</v>
      </c>
      <c r="D9" s="153">
        <v>1631</v>
      </c>
      <c r="E9" s="275"/>
      <c r="F9" s="153" t="s">
        <v>181</v>
      </c>
      <c r="G9" s="153" t="s">
        <v>4</v>
      </c>
      <c r="H9" s="155">
        <v>3</v>
      </c>
      <c r="I9" s="156" t="s">
        <v>153</v>
      </c>
      <c r="J9" s="154">
        <v>7.16</v>
      </c>
      <c r="K9" s="153" t="s">
        <v>160</v>
      </c>
      <c r="L9" s="379" t="s">
        <v>163</v>
      </c>
      <c r="M9" s="40"/>
      <c r="N9" s="33"/>
      <c r="O9" s="1"/>
      <c r="P9" s="1"/>
      <c r="Q9" s="7"/>
      <c r="R9" s="7"/>
      <c r="S9" s="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6" customFormat="1" ht="13.5">
      <c r="A10" s="163">
        <f t="shared" si="1"/>
        <v>3</v>
      </c>
      <c r="B10" s="267">
        <f t="shared" si="0"/>
        <v>3</v>
      </c>
      <c r="C10" s="262" t="s">
        <v>39</v>
      </c>
      <c r="D10" s="168">
        <v>1620</v>
      </c>
      <c r="E10" s="274"/>
      <c r="F10" s="164" t="s">
        <v>151</v>
      </c>
      <c r="G10" s="164" t="s">
        <v>304</v>
      </c>
      <c r="H10" s="164">
        <v>3</v>
      </c>
      <c r="I10" s="164" t="s">
        <v>264</v>
      </c>
      <c r="J10" s="165">
        <v>8.05</v>
      </c>
      <c r="K10" s="559" t="s">
        <v>274</v>
      </c>
      <c r="L10" s="560" t="s">
        <v>275</v>
      </c>
      <c r="M10" s="11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6" customFormat="1" ht="13.5">
      <c r="A11" s="163">
        <f t="shared" si="1"/>
        <v>4</v>
      </c>
      <c r="B11" s="158">
        <f t="shared" si="0"/>
        <v>4</v>
      </c>
      <c r="C11" s="168" t="s">
        <v>39</v>
      </c>
      <c r="D11" s="168">
        <v>1482</v>
      </c>
      <c r="E11" s="274"/>
      <c r="F11" s="158" t="s">
        <v>210</v>
      </c>
      <c r="G11" s="158" t="s">
        <v>211</v>
      </c>
      <c r="H11" s="158">
        <v>3</v>
      </c>
      <c r="I11" s="158" t="s">
        <v>332</v>
      </c>
      <c r="J11" s="165">
        <v>7.22</v>
      </c>
      <c r="K11" s="561" t="s">
        <v>189</v>
      </c>
      <c r="L11" s="562" t="s">
        <v>47</v>
      </c>
      <c r="M11" s="40"/>
      <c r="N11" s="1"/>
      <c r="O11" s="1"/>
      <c r="P11" s="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9" customFormat="1" ht="15">
      <c r="A12" s="216">
        <f t="shared" si="1"/>
        <v>5</v>
      </c>
      <c r="B12" s="269">
        <f t="shared" si="0"/>
        <v>5</v>
      </c>
      <c r="C12" s="269" t="s">
        <v>39</v>
      </c>
      <c r="D12" s="198">
        <v>1476</v>
      </c>
      <c r="E12" s="270"/>
      <c r="F12" s="198" t="s">
        <v>25</v>
      </c>
      <c r="G12" s="198" t="s">
        <v>16</v>
      </c>
      <c r="H12" s="200">
        <v>3</v>
      </c>
      <c r="I12" s="201" t="s">
        <v>153</v>
      </c>
      <c r="J12" s="199">
        <v>5.03</v>
      </c>
      <c r="K12" s="198" t="s">
        <v>410</v>
      </c>
      <c r="L12" s="399" t="s">
        <v>411</v>
      </c>
      <c r="M12" s="42"/>
      <c r="N12" s="26"/>
      <c r="O12" s="26"/>
      <c r="P12" s="26"/>
      <c r="Q12" s="7"/>
      <c r="R12" s="7"/>
      <c r="S12" s="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271">
        <f t="shared" si="1"/>
        <v>6</v>
      </c>
      <c r="B13" s="276">
        <f t="shared" si="0"/>
        <v>6</v>
      </c>
      <c r="C13" s="205" t="s">
        <v>39</v>
      </c>
      <c r="D13" s="205">
        <v>1467</v>
      </c>
      <c r="E13" s="299"/>
      <c r="F13" s="204" t="s">
        <v>684</v>
      </c>
      <c r="G13" s="204" t="s">
        <v>685</v>
      </c>
      <c r="H13" s="204">
        <v>3</v>
      </c>
      <c r="I13" s="276" t="s">
        <v>116</v>
      </c>
      <c r="J13" s="206" t="s">
        <v>376</v>
      </c>
      <c r="K13" s="563" t="s">
        <v>549</v>
      </c>
      <c r="L13" s="564" t="s">
        <v>550</v>
      </c>
      <c r="M13" s="41"/>
      <c r="N13" s="109"/>
      <c r="O13" s="109"/>
      <c r="P13" s="109"/>
      <c r="Q13"/>
      <c r="R13" s="7"/>
      <c r="S1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6" customFormat="1" ht="15">
      <c r="A14" s="183">
        <f t="shared" si="1"/>
        <v>7</v>
      </c>
      <c r="B14" s="164">
        <f t="shared" si="0"/>
        <v>7</v>
      </c>
      <c r="C14" s="168" t="s">
        <v>39</v>
      </c>
      <c r="D14" s="158">
        <v>1465</v>
      </c>
      <c r="E14" s="393"/>
      <c r="F14" s="264" t="s">
        <v>686</v>
      </c>
      <c r="G14" s="264" t="s">
        <v>128</v>
      </c>
      <c r="H14" s="264">
        <v>3</v>
      </c>
      <c r="I14" s="264" t="s">
        <v>50</v>
      </c>
      <c r="J14" s="165">
        <v>9.24</v>
      </c>
      <c r="K14" s="561" t="s">
        <v>227</v>
      </c>
      <c r="L14" s="565" t="s">
        <v>228</v>
      </c>
      <c r="M14" s="118"/>
      <c r="N14" s="5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09" customFormat="1" ht="15">
      <c r="A15" s="163">
        <f t="shared" si="1"/>
        <v>8</v>
      </c>
      <c r="B15" s="158">
        <f t="shared" si="0"/>
        <v>8</v>
      </c>
      <c r="C15" s="158" t="s">
        <v>39</v>
      </c>
      <c r="D15" s="153">
        <v>1437</v>
      </c>
      <c r="E15" s="280"/>
      <c r="F15" s="159" t="s">
        <v>26</v>
      </c>
      <c r="G15" s="159" t="s">
        <v>4</v>
      </c>
      <c r="H15" s="161">
        <v>3</v>
      </c>
      <c r="I15" s="162" t="s">
        <v>153</v>
      </c>
      <c r="J15" s="160">
        <v>7.25</v>
      </c>
      <c r="K15" s="159" t="s">
        <v>155</v>
      </c>
      <c r="L15" s="409" t="s">
        <v>153</v>
      </c>
      <c r="M15" s="40"/>
      <c r="N15" s="26"/>
      <c r="O15" s="26"/>
      <c r="P15" s="1"/>
      <c r="Q15" s="7"/>
      <c r="R15" s="7"/>
      <c r="S15" s="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6" customFormat="1" ht="15">
      <c r="A16" s="183">
        <f t="shared" si="1"/>
        <v>9</v>
      </c>
      <c r="B16" s="164">
        <f t="shared" si="0"/>
        <v>9</v>
      </c>
      <c r="C16" s="168" t="s">
        <v>39</v>
      </c>
      <c r="D16" s="158">
        <v>1435</v>
      </c>
      <c r="E16" s="382"/>
      <c r="F16" s="158" t="s">
        <v>259</v>
      </c>
      <c r="G16" s="158" t="s">
        <v>121</v>
      </c>
      <c r="H16" s="158">
        <v>3</v>
      </c>
      <c r="I16" s="158" t="s">
        <v>50</v>
      </c>
      <c r="J16" s="165">
        <v>9.24</v>
      </c>
      <c r="K16" s="561" t="s">
        <v>227</v>
      </c>
      <c r="L16" s="565" t="s">
        <v>228</v>
      </c>
      <c r="M16" s="118"/>
      <c r="N16" s="58"/>
      <c r="P16" s="1"/>
      <c r="Q16" s="7"/>
      <c r="R16" s="7"/>
      <c r="S16" s="7"/>
      <c r="T16" s="23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6" customFormat="1" ht="13.5">
      <c r="A17" s="216">
        <f t="shared" si="1"/>
        <v>10</v>
      </c>
      <c r="B17" s="217">
        <f t="shared" si="0"/>
        <v>10</v>
      </c>
      <c r="C17" s="360" t="s">
        <v>39</v>
      </c>
      <c r="D17" s="360">
        <v>1433</v>
      </c>
      <c r="E17" s="361"/>
      <c r="F17" s="217" t="s">
        <v>326</v>
      </c>
      <c r="G17" s="217" t="s">
        <v>302</v>
      </c>
      <c r="H17" s="217">
        <v>3</v>
      </c>
      <c r="I17" s="217" t="s">
        <v>264</v>
      </c>
      <c r="J17" s="373">
        <v>9.11</v>
      </c>
      <c r="K17" s="566" t="s">
        <v>327</v>
      </c>
      <c r="L17" s="567" t="s">
        <v>306</v>
      </c>
      <c r="M17" s="4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6" customFormat="1" ht="15">
      <c r="A18" s="271">
        <f t="shared" si="1"/>
        <v>11</v>
      </c>
      <c r="B18" s="204">
        <f t="shared" si="0"/>
        <v>11</v>
      </c>
      <c r="C18" s="205" t="s">
        <v>39</v>
      </c>
      <c r="D18" s="204">
        <v>1432</v>
      </c>
      <c r="E18" s="568"/>
      <c r="F18" s="204" t="s">
        <v>260</v>
      </c>
      <c r="G18" s="204" t="s">
        <v>124</v>
      </c>
      <c r="H18" s="204">
        <v>3</v>
      </c>
      <c r="I18" s="204" t="s">
        <v>50</v>
      </c>
      <c r="J18" s="206">
        <v>8.27</v>
      </c>
      <c r="K18" s="563" t="s">
        <v>242</v>
      </c>
      <c r="L18" s="569" t="s">
        <v>228</v>
      </c>
      <c r="M18" s="41"/>
      <c r="N18" s="58"/>
      <c r="Q18" s="7"/>
      <c r="R18" s="7"/>
      <c r="S18" s="7"/>
      <c r="T18" s="23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6" customFormat="1" ht="13.5">
      <c r="A19" s="167">
        <f t="shared" si="1"/>
        <v>12</v>
      </c>
      <c r="B19" s="164">
        <f t="shared" si="0"/>
        <v>12</v>
      </c>
      <c r="C19" s="168" t="s">
        <v>39</v>
      </c>
      <c r="D19" s="168">
        <v>1425</v>
      </c>
      <c r="E19" s="274"/>
      <c r="F19" s="164" t="s">
        <v>328</v>
      </c>
      <c r="G19" s="164" t="s">
        <v>329</v>
      </c>
      <c r="H19" s="164">
        <v>2</v>
      </c>
      <c r="I19" s="164" t="s">
        <v>264</v>
      </c>
      <c r="J19" s="165">
        <v>10.17</v>
      </c>
      <c r="K19" s="559" t="s">
        <v>312</v>
      </c>
      <c r="L19" s="570" t="s">
        <v>272</v>
      </c>
      <c r="M19" s="118"/>
      <c r="N19" s="1"/>
      <c r="P19" s="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09" customFormat="1" ht="15">
      <c r="A20" s="183">
        <f t="shared" si="1"/>
        <v>13</v>
      </c>
      <c r="B20" s="158">
        <v>1</v>
      </c>
      <c r="C20" s="158" t="s">
        <v>39</v>
      </c>
      <c r="D20" s="153">
        <v>1404</v>
      </c>
      <c r="E20" s="275"/>
      <c r="F20" s="153" t="s">
        <v>217</v>
      </c>
      <c r="G20" s="153" t="s">
        <v>483</v>
      </c>
      <c r="H20" s="155">
        <v>3</v>
      </c>
      <c r="I20" s="156" t="s">
        <v>153</v>
      </c>
      <c r="J20" s="154">
        <v>7.01</v>
      </c>
      <c r="K20" s="153" t="s">
        <v>154</v>
      </c>
      <c r="L20" s="409" t="s">
        <v>153</v>
      </c>
      <c r="M20" s="40"/>
      <c r="N20" s="26"/>
      <c r="O20" s="26"/>
      <c r="P20" s="1"/>
      <c r="Q20" s="7"/>
      <c r="R20" s="7"/>
      <c r="S20" s="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6" customFormat="1" ht="13.5">
      <c r="A21" s="163">
        <f t="shared" si="1"/>
        <v>14</v>
      </c>
      <c r="B21" s="164">
        <f>RANK(D21,$D$8:$D$35)</f>
        <v>14</v>
      </c>
      <c r="C21" s="168" t="s">
        <v>39</v>
      </c>
      <c r="D21" s="168">
        <v>1384</v>
      </c>
      <c r="E21" s="274"/>
      <c r="F21" s="164" t="s">
        <v>314</v>
      </c>
      <c r="G21" s="164" t="s">
        <v>315</v>
      </c>
      <c r="H21" s="164">
        <v>3</v>
      </c>
      <c r="I21" s="164" t="s">
        <v>264</v>
      </c>
      <c r="J21" s="165">
        <v>8.05</v>
      </c>
      <c r="K21" s="561" t="s">
        <v>274</v>
      </c>
      <c r="L21" s="570" t="s">
        <v>275</v>
      </c>
      <c r="M21" s="11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6" customFormat="1" ht="14.25">
      <c r="A22" s="197">
        <f t="shared" si="1"/>
        <v>15</v>
      </c>
      <c r="B22" s="269">
        <f>RANK(D22,$D$8:$D$35)</f>
        <v>15</v>
      </c>
      <c r="C22" s="360" t="s">
        <v>39</v>
      </c>
      <c r="D22" s="360">
        <v>1374</v>
      </c>
      <c r="E22" s="361"/>
      <c r="F22" s="269" t="s">
        <v>148</v>
      </c>
      <c r="G22" s="269" t="s">
        <v>147</v>
      </c>
      <c r="H22" s="269">
        <v>3</v>
      </c>
      <c r="I22" s="269" t="s">
        <v>264</v>
      </c>
      <c r="J22" s="373">
        <v>6.26</v>
      </c>
      <c r="K22" s="571" t="s">
        <v>271</v>
      </c>
      <c r="L22" s="572" t="s">
        <v>272</v>
      </c>
      <c r="M22" s="42"/>
      <c r="N22" s="1"/>
      <c r="P22" s="1"/>
      <c r="Q22" s="2"/>
      <c r="R22" s="7"/>
      <c r="S22" s="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09" customFormat="1" ht="15">
      <c r="A23" s="271">
        <f t="shared" si="1"/>
        <v>15</v>
      </c>
      <c r="B23" s="273">
        <v>1</v>
      </c>
      <c r="C23" s="273" t="s">
        <v>39</v>
      </c>
      <c r="D23" s="282">
        <v>1374</v>
      </c>
      <c r="E23" s="283"/>
      <c r="F23" s="284" t="s">
        <v>25</v>
      </c>
      <c r="G23" s="284" t="s">
        <v>16</v>
      </c>
      <c r="H23" s="286">
        <v>3</v>
      </c>
      <c r="I23" s="285" t="s">
        <v>153</v>
      </c>
      <c r="J23" s="306">
        <v>6.02</v>
      </c>
      <c r="K23" s="284" t="s">
        <v>168</v>
      </c>
      <c r="L23" s="573" t="s">
        <v>158</v>
      </c>
      <c r="M23" s="41"/>
      <c r="N23" s="26"/>
      <c r="O23" s="26"/>
      <c r="P23" s="1"/>
      <c r="Q23" s="7"/>
      <c r="R23" s="7"/>
      <c r="S23" s="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6" customFormat="1" ht="15">
      <c r="A24" s="163">
        <f t="shared" si="1"/>
        <v>17</v>
      </c>
      <c r="B24" s="158">
        <f>RANK(D24,$D$8:$D$35)</f>
        <v>17</v>
      </c>
      <c r="C24" s="168" t="s">
        <v>39</v>
      </c>
      <c r="D24" s="168">
        <v>1356</v>
      </c>
      <c r="E24" s="274"/>
      <c r="F24" s="158" t="s">
        <v>212</v>
      </c>
      <c r="G24" s="158" t="s">
        <v>196</v>
      </c>
      <c r="H24" s="158">
        <v>3</v>
      </c>
      <c r="I24" s="158" t="s">
        <v>332</v>
      </c>
      <c r="J24" s="165">
        <v>7.22</v>
      </c>
      <c r="K24" s="561" t="s">
        <v>189</v>
      </c>
      <c r="L24" s="565" t="s">
        <v>47</v>
      </c>
      <c r="M24" s="40"/>
      <c r="N24" s="109"/>
      <c r="P24" s="1"/>
      <c r="Q24"/>
      <c r="R24" s="7"/>
      <c r="S2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09" customFormat="1" ht="15">
      <c r="A25" s="183">
        <f t="shared" si="1"/>
        <v>17</v>
      </c>
      <c r="B25" s="164">
        <v>1</v>
      </c>
      <c r="C25" s="164" t="s">
        <v>39</v>
      </c>
      <c r="D25" s="153">
        <v>1356</v>
      </c>
      <c r="E25" s="275"/>
      <c r="F25" s="153" t="s">
        <v>27</v>
      </c>
      <c r="G25" s="159" t="s">
        <v>28</v>
      </c>
      <c r="H25" s="155">
        <v>3</v>
      </c>
      <c r="I25" s="156" t="s">
        <v>153</v>
      </c>
      <c r="J25" s="154">
        <v>7.01</v>
      </c>
      <c r="K25" s="153" t="s">
        <v>162</v>
      </c>
      <c r="L25" s="409" t="s">
        <v>156</v>
      </c>
      <c r="M25" s="40"/>
      <c r="N25" s="26"/>
      <c r="O25" s="26"/>
      <c r="P25" s="1"/>
      <c r="Q25" s="7"/>
      <c r="R25" s="7"/>
      <c r="S25" s="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6" customFormat="1" ht="15">
      <c r="A26" s="163">
        <f t="shared" si="1"/>
        <v>19</v>
      </c>
      <c r="B26" s="164">
        <f>RANK(D26,$D$8:$D$35)</f>
        <v>19</v>
      </c>
      <c r="C26" s="168" t="s">
        <v>39</v>
      </c>
      <c r="D26" s="158">
        <v>1354</v>
      </c>
      <c r="E26" s="382"/>
      <c r="F26" s="158" t="s">
        <v>261</v>
      </c>
      <c r="G26" s="158" t="s">
        <v>120</v>
      </c>
      <c r="H26" s="158">
        <v>3</v>
      </c>
      <c r="I26" s="158" t="s">
        <v>50</v>
      </c>
      <c r="J26" s="303">
        <v>8.27</v>
      </c>
      <c r="K26" s="561" t="s">
        <v>237</v>
      </c>
      <c r="L26" s="565" t="s">
        <v>238</v>
      </c>
      <c r="M26" s="118"/>
      <c r="N26" s="58"/>
      <c r="O26" s="1"/>
      <c r="P26" s="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09" customFormat="1" ht="15.75" thickBot="1">
      <c r="A27" s="295">
        <f t="shared" si="1"/>
        <v>19</v>
      </c>
      <c r="B27" s="296"/>
      <c r="C27" s="296"/>
      <c r="D27" s="290">
        <v>1354</v>
      </c>
      <c r="E27" s="291"/>
      <c r="F27" s="290" t="s">
        <v>29</v>
      </c>
      <c r="G27" s="290" t="s">
        <v>393</v>
      </c>
      <c r="H27" s="292">
        <v>3</v>
      </c>
      <c r="I27" s="293" t="s">
        <v>153</v>
      </c>
      <c r="J27" s="307">
        <v>7.01</v>
      </c>
      <c r="K27" s="290" t="s">
        <v>154</v>
      </c>
      <c r="L27" s="574" t="s">
        <v>153</v>
      </c>
      <c r="M27" s="119"/>
      <c r="O27" s="26"/>
      <c r="Q27" s="53"/>
      <c r="R27" s="107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16" s="126" customFormat="1" ht="15">
      <c r="A28" s="130"/>
      <c r="B28" s="33"/>
      <c r="C28" s="121"/>
      <c r="D28" s="33"/>
      <c r="E28" s="138"/>
      <c r="F28" s="33"/>
      <c r="G28" s="33"/>
      <c r="H28" s="33"/>
      <c r="I28" s="33"/>
      <c r="J28" s="91"/>
      <c r="K28" s="33"/>
      <c r="L28" s="33"/>
      <c r="M28" s="33"/>
      <c r="N28" s="58"/>
      <c r="P28" s="33"/>
    </row>
    <row r="29" spans="1:19" s="126" customFormat="1" ht="15">
      <c r="A29" s="130"/>
      <c r="B29" s="33"/>
      <c r="C29" s="121"/>
      <c r="D29" s="121"/>
      <c r="E29" s="122"/>
      <c r="F29" s="90"/>
      <c r="G29" s="33"/>
      <c r="H29" s="90"/>
      <c r="I29" s="90"/>
      <c r="J29" s="91"/>
      <c r="K29" s="33"/>
      <c r="L29" s="33"/>
      <c r="M29" s="33"/>
      <c r="N29" s="58"/>
      <c r="P29" s="33"/>
      <c r="Q29" s="58"/>
      <c r="R29" s="58"/>
      <c r="S29" s="58"/>
    </row>
    <row r="30" spans="1:16" s="126" customFormat="1" ht="13.5">
      <c r="A30" s="130"/>
      <c r="C30" s="121"/>
      <c r="D30" s="121"/>
      <c r="E30" s="351"/>
      <c r="F30" s="130"/>
      <c r="H30" s="130"/>
      <c r="I30" s="130"/>
      <c r="J30" s="350"/>
      <c r="P30" s="33"/>
    </row>
    <row r="31" spans="1:18" s="58" customFormat="1" ht="15">
      <c r="A31" s="130"/>
      <c r="B31" s="126"/>
      <c r="C31" s="126"/>
      <c r="D31" s="140"/>
      <c r="E31" s="133"/>
      <c r="F31" s="132"/>
      <c r="G31" s="132"/>
      <c r="H31" s="135"/>
      <c r="I31" s="136"/>
      <c r="J31" s="137"/>
      <c r="K31" s="132"/>
      <c r="L31" s="132"/>
      <c r="M31" s="33"/>
      <c r="O31" s="126"/>
      <c r="R31" s="126"/>
    </row>
    <row r="32" spans="1:20" s="126" customFormat="1" ht="13.5">
      <c r="A32" s="90"/>
      <c r="C32" s="121"/>
      <c r="D32" s="121"/>
      <c r="E32" s="351"/>
      <c r="F32" s="130"/>
      <c r="H32" s="130"/>
      <c r="I32" s="130"/>
      <c r="J32" s="350"/>
      <c r="N32" s="33"/>
      <c r="P32" s="33"/>
      <c r="T32" s="33"/>
    </row>
    <row r="33" spans="1:19" s="126" customFormat="1" ht="15">
      <c r="A33" s="90"/>
      <c r="C33" s="121"/>
      <c r="D33" s="121"/>
      <c r="E33" s="351"/>
      <c r="F33" s="130"/>
      <c r="H33" s="130"/>
      <c r="I33" s="130"/>
      <c r="J33" s="350"/>
      <c r="N33" s="58"/>
      <c r="P33" s="33"/>
      <c r="Q33" s="58"/>
      <c r="S33" s="58"/>
    </row>
    <row r="34" spans="1:18" s="58" customFormat="1" ht="15">
      <c r="A34" s="130"/>
      <c r="B34" s="126"/>
      <c r="C34" s="126"/>
      <c r="D34" s="140"/>
      <c r="E34" s="133"/>
      <c r="F34" s="132"/>
      <c r="G34" s="132"/>
      <c r="H34" s="135"/>
      <c r="I34" s="136"/>
      <c r="J34" s="137"/>
      <c r="K34" s="132"/>
      <c r="L34" s="132"/>
      <c r="M34" s="33"/>
      <c r="O34" s="126"/>
      <c r="R34" s="126"/>
    </row>
    <row r="35" spans="1:20" s="126" customFormat="1" ht="13.5">
      <c r="A35" s="90"/>
      <c r="B35" s="33"/>
      <c r="C35" s="121"/>
      <c r="D35" s="121"/>
      <c r="E35" s="351"/>
      <c r="F35" s="130"/>
      <c r="H35" s="130"/>
      <c r="I35" s="90"/>
      <c r="J35" s="352"/>
      <c r="M35" s="33"/>
      <c r="N35" s="33"/>
      <c r="P35" s="33"/>
      <c r="T35" s="33"/>
    </row>
    <row r="36" spans="1:19" s="126" customFormat="1" ht="15">
      <c r="A36" s="130"/>
      <c r="B36" s="33"/>
      <c r="C36" s="121"/>
      <c r="D36" s="121"/>
      <c r="E36" s="122"/>
      <c r="F36" s="90"/>
      <c r="G36" s="33"/>
      <c r="H36" s="90"/>
      <c r="I36" s="90"/>
      <c r="J36" s="91"/>
      <c r="K36" s="33"/>
      <c r="L36" s="33"/>
      <c r="M36" s="33"/>
      <c r="N36" s="58"/>
      <c r="P36" s="33"/>
      <c r="Q36" s="58"/>
      <c r="S36" s="58"/>
    </row>
    <row r="37" spans="1:19" s="58" customFormat="1" ht="15">
      <c r="A37" s="130"/>
      <c r="B37" s="33"/>
      <c r="C37" s="121"/>
      <c r="D37" s="121"/>
      <c r="E37" s="122"/>
      <c r="F37" s="90"/>
      <c r="G37" s="33"/>
      <c r="H37" s="90"/>
      <c r="I37" s="90"/>
      <c r="J37" s="91"/>
      <c r="K37" s="33"/>
      <c r="L37" s="33"/>
      <c r="M37" s="33"/>
      <c r="N37" s="33"/>
      <c r="O37" s="33"/>
      <c r="P37" s="33"/>
      <c r="R37" s="126"/>
      <c r="S37" s="126"/>
    </row>
    <row r="38" spans="1:20" s="126" customFormat="1" ht="15">
      <c r="A38" s="130"/>
      <c r="B38" s="33"/>
      <c r="C38" s="121"/>
      <c r="D38" s="33"/>
      <c r="E38" s="138"/>
      <c r="F38" s="33"/>
      <c r="G38" s="33"/>
      <c r="H38" s="33"/>
      <c r="I38" s="33"/>
      <c r="J38" s="91"/>
      <c r="K38" s="33"/>
      <c r="L38" s="33"/>
      <c r="M38" s="33"/>
      <c r="N38" s="58"/>
      <c r="P38" s="58"/>
      <c r="Q38" s="58"/>
      <c r="R38" s="58"/>
      <c r="S38" s="58"/>
      <c r="T38" s="33"/>
    </row>
    <row r="39" spans="1:19" s="126" customFormat="1" ht="15">
      <c r="A39" s="90"/>
      <c r="B39" s="33"/>
      <c r="C39" s="121"/>
      <c r="D39" s="121"/>
      <c r="E39" s="122"/>
      <c r="F39" s="90"/>
      <c r="G39" s="33"/>
      <c r="H39" s="90"/>
      <c r="I39" s="90"/>
      <c r="J39" s="91"/>
      <c r="K39" s="33"/>
      <c r="L39" s="33"/>
      <c r="M39" s="33"/>
      <c r="N39" s="58"/>
      <c r="P39" s="58"/>
      <c r="Q39" s="58"/>
      <c r="S39" s="58"/>
    </row>
    <row r="40" spans="1:18" s="58" customFormat="1" ht="15">
      <c r="A40" s="130"/>
      <c r="B40" s="126"/>
      <c r="C40" s="126"/>
      <c r="D40" s="140"/>
      <c r="E40" s="133"/>
      <c r="F40" s="132"/>
      <c r="G40" s="132"/>
      <c r="H40" s="135"/>
      <c r="I40" s="136"/>
      <c r="J40" s="137"/>
      <c r="K40" s="132"/>
      <c r="L40" s="132"/>
      <c r="M40" s="33"/>
      <c r="O40" s="126"/>
      <c r="R40" s="126"/>
    </row>
    <row r="41" spans="1:18" s="58" customFormat="1" ht="15">
      <c r="A41" s="130"/>
      <c r="B41" s="126"/>
      <c r="C41" s="126"/>
      <c r="D41" s="121"/>
      <c r="E41" s="122"/>
      <c r="F41" s="90"/>
      <c r="G41" s="33"/>
      <c r="H41" s="90"/>
      <c r="I41" s="90"/>
      <c r="J41" s="91"/>
      <c r="K41" s="33"/>
      <c r="L41" s="33"/>
      <c r="M41" s="33"/>
      <c r="O41" s="126"/>
      <c r="R41" s="126"/>
    </row>
    <row r="42" spans="1:18" s="58" customFormat="1" ht="15">
      <c r="A42" s="130"/>
      <c r="B42" s="126"/>
      <c r="C42" s="126"/>
      <c r="D42" s="121"/>
      <c r="E42" s="122"/>
      <c r="F42" s="90"/>
      <c r="G42" s="33"/>
      <c r="H42" s="90"/>
      <c r="I42" s="90"/>
      <c r="J42" s="91"/>
      <c r="K42" s="33"/>
      <c r="L42" s="33"/>
      <c r="M42" s="33"/>
      <c r="O42" s="126"/>
      <c r="R42" s="126"/>
    </row>
    <row r="43" spans="1:18" s="58" customFormat="1" ht="15">
      <c r="A43" s="130"/>
      <c r="B43" s="126"/>
      <c r="C43" s="126"/>
      <c r="D43" s="121"/>
      <c r="E43" s="122"/>
      <c r="F43" s="90"/>
      <c r="G43" s="33"/>
      <c r="H43" s="90"/>
      <c r="I43" s="90"/>
      <c r="J43" s="91"/>
      <c r="K43" s="33"/>
      <c r="L43" s="33"/>
      <c r="M43" s="33"/>
      <c r="O43" s="126"/>
      <c r="R43" s="126"/>
    </row>
    <row r="44" spans="4:18" s="58" customFormat="1" ht="15">
      <c r="D44" s="121"/>
      <c r="E44" s="122"/>
      <c r="F44" s="90"/>
      <c r="G44" s="33"/>
      <c r="H44" s="90"/>
      <c r="I44" s="90"/>
      <c r="J44" s="91"/>
      <c r="K44" s="33"/>
      <c r="L44" s="33"/>
      <c r="M44" s="33"/>
      <c r="R44" s="126"/>
    </row>
    <row r="45" spans="4:18" s="58" customFormat="1" ht="15">
      <c r="D45" s="121"/>
      <c r="E45" s="122"/>
      <c r="F45" s="90"/>
      <c r="G45" s="33"/>
      <c r="H45" s="90"/>
      <c r="I45" s="90"/>
      <c r="J45" s="91"/>
      <c r="K45" s="33"/>
      <c r="L45" s="33"/>
      <c r="M45" s="33"/>
      <c r="R45" s="126"/>
    </row>
    <row r="46" spans="4:13" s="58" customFormat="1" ht="15">
      <c r="D46" s="121"/>
      <c r="E46" s="122"/>
      <c r="F46" s="90"/>
      <c r="G46" s="33"/>
      <c r="H46" s="90"/>
      <c r="I46" s="90"/>
      <c r="J46" s="91"/>
      <c r="K46" s="33"/>
      <c r="L46" s="33"/>
      <c r="M46" s="33"/>
    </row>
    <row r="47" spans="4:13" s="58" customFormat="1" ht="15">
      <c r="D47" s="121"/>
      <c r="E47" s="122"/>
      <c r="F47" s="90"/>
      <c r="G47" s="33"/>
      <c r="H47" s="90"/>
      <c r="I47" s="90"/>
      <c r="J47" s="91"/>
      <c r="K47" s="33"/>
      <c r="L47" s="33"/>
      <c r="M47" s="33"/>
    </row>
    <row r="48" spans="4:13" s="58" customFormat="1" ht="15">
      <c r="D48" s="121"/>
      <c r="E48" s="122"/>
      <c r="F48" s="90"/>
      <c r="G48" s="33"/>
      <c r="H48" s="90"/>
      <c r="I48" s="90"/>
      <c r="J48" s="91"/>
      <c r="K48" s="33"/>
      <c r="L48" s="33"/>
      <c r="M48" s="33"/>
    </row>
    <row r="49" spans="4:13" s="58" customFormat="1" ht="15">
      <c r="D49" s="121"/>
      <c r="E49" s="122"/>
      <c r="F49" s="90"/>
      <c r="G49" s="33"/>
      <c r="H49" s="90"/>
      <c r="I49" s="90"/>
      <c r="J49" s="91"/>
      <c r="K49" s="33"/>
      <c r="L49" s="33"/>
      <c r="M49" s="33"/>
    </row>
    <row r="50" s="58" customFormat="1" ht="15">
      <c r="H50" s="59"/>
    </row>
    <row r="51" s="58" customFormat="1" ht="15">
      <c r="H51" s="59"/>
    </row>
    <row r="52" s="58" customFormat="1" ht="15">
      <c r="H52" s="59"/>
    </row>
    <row r="53" s="58" customFormat="1" ht="15">
      <c r="H53" s="59"/>
    </row>
    <row r="54" s="58" customFormat="1" ht="15">
      <c r="H54" s="59"/>
    </row>
    <row r="55" s="58" customFormat="1" ht="15">
      <c r="H55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D1">
      <selection activeCell="P25" sqref="P25"/>
    </sheetView>
  </sheetViews>
  <sheetFormatPr defaultColWidth="8.88671875" defaultRowHeight="15"/>
  <cols>
    <col min="1" max="2" width="4.4453125" style="0" customWidth="1"/>
    <col min="7" max="8" width="4.4453125" style="0" customWidth="1"/>
    <col min="10" max="10" width="6.6640625" style="0" customWidth="1"/>
    <col min="14" max="14" width="6.6640625" style="0" customWidth="1"/>
  </cols>
  <sheetData>
    <row r="2" spans="1:7" ht="17.25">
      <c r="A2" s="48" t="s">
        <v>682</v>
      </c>
      <c r="G2" s="38"/>
    </row>
    <row r="3" spans="4:15" ht="15.75" thickBot="1"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  <c r="O3" s="53"/>
    </row>
    <row r="4" spans="3:16" ht="15.75" thickTop="1">
      <c r="C4" s="507" t="s">
        <v>697</v>
      </c>
      <c r="D4" s="508"/>
      <c r="E4" s="509"/>
      <c r="F4" s="510"/>
      <c r="G4" s="509"/>
      <c r="H4" s="509"/>
      <c r="I4" s="509"/>
      <c r="J4" s="518"/>
      <c r="K4" s="73"/>
      <c r="L4" s="75"/>
      <c r="M4" s="58"/>
      <c r="N4" s="58"/>
      <c r="O4" s="71"/>
      <c r="P4" s="71"/>
    </row>
    <row r="5" spans="3:16" ht="15">
      <c r="C5" s="511"/>
      <c r="D5" s="512" t="s">
        <v>683</v>
      </c>
      <c r="E5" s="95"/>
      <c r="F5" s="513"/>
      <c r="G5" s="95"/>
      <c r="H5" s="95"/>
      <c r="I5" s="95"/>
      <c r="J5" s="70"/>
      <c r="K5" s="58"/>
      <c r="L5" s="520"/>
      <c r="M5" s="58"/>
      <c r="N5" s="58"/>
      <c r="O5" s="71"/>
      <c r="P5" s="71"/>
    </row>
    <row r="6" spans="3:16" ht="15">
      <c r="C6" s="511" t="s">
        <v>696</v>
      </c>
      <c r="D6" s="32"/>
      <c r="E6" s="95"/>
      <c r="F6" s="513"/>
      <c r="G6" s="95"/>
      <c r="H6" s="95"/>
      <c r="I6" s="95"/>
      <c r="J6" s="70"/>
      <c r="K6" s="58"/>
      <c r="L6" s="520"/>
      <c r="M6" s="58"/>
      <c r="N6" s="58"/>
      <c r="O6" s="71"/>
      <c r="P6" s="71"/>
    </row>
    <row r="7" spans="3:16" ht="15.75" thickBot="1">
      <c r="C7" s="514"/>
      <c r="D7" s="515" t="s">
        <v>683</v>
      </c>
      <c r="E7" s="516"/>
      <c r="F7" s="517"/>
      <c r="G7" s="516"/>
      <c r="H7" s="516"/>
      <c r="I7" s="516"/>
      <c r="J7" s="519"/>
      <c r="K7" s="77"/>
      <c r="L7" s="79"/>
      <c r="M7" s="58"/>
      <c r="N7" s="58"/>
      <c r="O7" s="71"/>
      <c r="P7" s="71"/>
    </row>
    <row r="8" spans="1:21" s="7" customFormat="1" ht="18.75" thickBot="1" thickTop="1">
      <c r="A8" s="5"/>
      <c r="B8" s="5"/>
      <c r="C8" s="5"/>
      <c r="D8" s="481"/>
      <c r="E8" s="8" t="s">
        <v>652</v>
      </c>
      <c r="F8" s="5"/>
      <c r="G8" s="481"/>
      <c r="H8" s="5"/>
      <c r="I8" s="481"/>
      <c r="J8" s="482"/>
      <c r="K8" s="483" t="s">
        <v>32</v>
      </c>
      <c r="L8" s="484" t="s">
        <v>653</v>
      </c>
      <c r="M8" s="5"/>
      <c r="N8" s="5"/>
      <c r="O8" s="481"/>
      <c r="P8" s="482"/>
      <c r="Q8" s="485"/>
      <c r="R8" s="1"/>
      <c r="S8" s="5"/>
      <c r="T8" s="5"/>
      <c r="U8" s="5"/>
    </row>
    <row r="9" spans="1:18" s="107" customFormat="1" ht="13.5">
      <c r="A9" s="525" t="s">
        <v>30</v>
      </c>
      <c r="B9" s="526" t="s">
        <v>31</v>
      </c>
      <c r="C9" s="526" t="s">
        <v>32</v>
      </c>
      <c r="D9" s="527" t="s">
        <v>40</v>
      </c>
      <c r="E9" s="526" t="s">
        <v>41</v>
      </c>
      <c r="F9" s="526" t="s">
        <v>52</v>
      </c>
      <c r="G9" s="527" t="s">
        <v>42</v>
      </c>
      <c r="H9" s="526" t="s">
        <v>43</v>
      </c>
      <c r="I9" s="527" t="s">
        <v>654</v>
      </c>
      <c r="J9" s="528" t="s">
        <v>51</v>
      </c>
      <c r="K9" s="527" t="s">
        <v>655</v>
      </c>
      <c r="L9" s="527" t="s">
        <v>656</v>
      </c>
      <c r="M9" s="526" t="s">
        <v>657</v>
      </c>
      <c r="N9" s="526" t="s">
        <v>44</v>
      </c>
      <c r="O9" s="526" t="s">
        <v>658</v>
      </c>
      <c r="P9" s="526" t="s">
        <v>45</v>
      </c>
      <c r="Q9" s="529" t="s">
        <v>48</v>
      </c>
      <c r="R9" s="90"/>
    </row>
    <row r="10" spans="1:17" s="58" customFormat="1" ht="15">
      <c r="A10" s="541">
        <f>RANK(D10,$D$10:$D$43,0)</f>
        <v>1</v>
      </c>
      <c r="B10" s="542">
        <v>1</v>
      </c>
      <c r="C10" s="192" t="s">
        <v>659</v>
      </c>
      <c r="D10" s="193">
        <v>2829</v>
      </c>
      <c r="E10" s="192" t="s">
        <v>477</v>
      </c>
      <c r="F10" s="192" t="s">
        <v>453</v>
      </c>
      <c r="G10" s="193">
        <v>3</v>
      </c>
      <c r="H10" s="192" t="s">
        <v>153</v>
      </c>
      <c r="I10" s="193">
        <v>1487</v>
      </c>
      <c r="J10" s="543">
        <v>2.5</v>
      </c>
      <c r="K10" s="193">
        <v>1626</v>
      </c>
      <c r="L10" s="193">
        <v>170</v>
      </c>
      <c r="M10" s="192">
        <v>5615</v>
      </c>
      <c r="N10" s="194">
        <v>8.23</v>
      </c>
      <c r="O10" s="544" t="s">
        <v>167</v>
      </c>
      <c r="P10" s="544" t="s">
        <v>174</v>
      </c>
      <c r="Q10" s="545"/>
    </row>
    <row r="11" spans="1:17" s="58" customFormat="1" ht="15">
      <c r="A11" s="486">
        <f aca="true" t="shared" si="0" ref="A11:A29">RANK(D11,$D$10:$D$43,0)</f>
        <v>2</v>
      </c>
      <c r="B11" s="10">
        <v>1</v>
      </c>
      <c r="C11" s="158" t="s">
        <v>659</v>
      </c>
      <c r="D11" s="168">
        <v>2584</v>
      </c>
      <c r="E11" s="158" t="s">
        <v>490</v>
      </c>
      <c r="F11" s="158" t="s">
        <v>462</v>
      </c>
      <c r="G11" s="168">
        <v>3</v>
      </c>
      <c r="H11" s="158" t="s">
        <v>153</v>
      </c>
      <c r="I11" s="168">
        <v>1597</v>
      </c>
      <c r="J11" s="487">
        <v>0</v>
      </c>
      <c r="K11" s="168">
        <v>1247</v>
      </c>
      <c r="L11" s="168">
        <v>175</v>
      </c>
      <c r="M11" s="158">
        <v>5428</v>
      </c>
      <c r="N11" s="165">
        <v>8.05</v>
      </c>
      <c r="O11" s="400" t="s">
        <v>125</v>
      </c>
      <c r="P11" s="400" t="s">
        <v>286</v>
      </c>
      <c r="Q11" s="488"/>
    </row>
    <row r="12" spans="1:17" s="58" customFormat="1" ht="15">
      <c r="A12" s="486">
        <f t="shared" si="0"/>
        <v>3</v>
      </c>
      <c r="B12" s="10">
        <v>1</v>
      </c>
      <c r="C12" s="158" t="s">
        <v>659</v>
      </c>
      <c r="D12" s="164">
        <v>2577</v>
      </c>
      <c r="E12" s="164" t="s">
        <v>314</v>
      </c>
      <c r="F12" s="164" t="s">
        <v>315</v>
      </c>
      <c r="G12" s="164">
        <v>3</v>
      </c>
      <c r="H12" s="164" t="s">
        <v>264</v>
      </c>
      <c r="I12" s="164">
        <v>1591</v>
      </c>
      <c r="J12" s="487">
        <v>0</v>
      </c>
      <c r="K12" s="164">
        <v>1384</v>
      </c>
      <c r="L12" s="164">
        <v>165</v>
      </c>
      <c r="M12" s="164">
        <v>5469</v>
      </c>
      <c r="N12" s="165">
        <v>8.05</v>
      </c>
      <c r="O12" s="398" t="s">
        <v>274</v>
      </c>
      <c r="P12" s="398" t="s">
        <v>275</v>
      </c>
      <c r="Q12" s="488"/>
    </row>
    <row r="13" spans="1:17" s="58" customFormat="1" ht="15">
      <c r="A13" s="486">
        <f t="shared" si="0"/>
        <v>4</v>
      </c>
      <c r="B13" s="10">
        <v>1</v>
      </c>
      <c r="C13" s="158" t="s">
        <v>659</v>
      </c>
      <c r="D13" s="164">
        <v>2475</v>
      </c>
      <c r="E13" s="164" t="s">
        <v>148</v>
      </c>
      <c r="F13" s="164" t="s">
        <v>147</v>
      </c>
      <c r="G13" s="164">
        <v>3</v>
      </c>
      <c r="H13" s="164" t="s">
        <v>264</v>
      </c>
      <c r="I13" s="164">
        <v>1622</v>
      </c>
      <c r="J13" s="487">
        <v>0.3</v>
      </c>
      <c r="K13" s="164">
        <v>1333</v>
      </c>
      <c r="L13" s="164">
        <v>165</v>
      </c>
      <c r="M13" s="164">
        <v>5557</v>
      </c>
      <c r="N13" s="165">
        <v>8.05</v>
      </c>
      <c r="O13" s="398" t="s">
        <v>274</v>
      </c>
      <c r="P13" s="398" t="s">
        <v>275</v>
      </c>
      <c r="Q13" s="488"/>
    </row>
    <row r="14" spans="1:17" s="58" customFormat="1" ht="15">
      <c r="A14" s="546">
        <f t="shared" si="0"/>
        <v>5</v>
      </c>
      <c r="B14" s="17">
        <v>1</v>
      </c>
      <c r="C14" s="269" t="s">
        <v>659</v>
      </c>
      <c r="D14" s="360">
        <v>2427</v>
      </c>
      <c r="E14" s="269" t="s">
        <v>660</v>
      </c>
      <c r="F14" s="269" t="s">
        <v>587</v>
      </c>
      <c r="G14" s="360">
        <v>3</v>
      </c>
      <c r="H14" s="269" t="s">
        <v>50</v>
      </c>
      <c r="I14" s="360">
        <v>1573</v>
      </c>
      <c r="J14" s="547">
        <v>3.3</v>
      </c>
      <c r="K14" s="360">
        <v>1234</v>
      </c>
      <c r="L14" s="360">
        <v>165</v>
      </c>
      <c r="M14" s="269">
        <v>5667</v>
      </c>
      <c r="N14" s="373">
        <v>7.21</v>
      </c>
      <c r="O14" s="548" t="s">
        <v>661</v>
      </c>
      <c r="P14" s="548" t="s">
        <v>50</v>
      </c>
      <c r="Q14" s="549"/>
    </row>
    <row r="15" spans="1:17" s="58" customFormat="1" ht="15">
      <c r="A15" s="537">
        <f t="shared" si="0"/>
        <v>6</v>
      </c>
      <c r="B15" s="16">
        <v>1</v>
      </c>
      <c r="C15" s="204" t="s">
        <v>659</v>
      </c>
      <c r="D15" s="205">
        <v>2384</v>
      </c>
      <c r="E15" s="204" t="s">
        <v>217</v>
      </c>
      <c r="F15" s="204" t="s">
        <v>483</v>
      </c>
      <c r="G15" s="205">
        <v>3</v>
      </c>
      <c r="H15" s="204" t="s">
        <v>153</v>
      </c>
      <c r="I15" s="205">
        <v>1581</v>
      </c>
      <c r="J15" s="538">
        <v>-0.5</v>
      </c>
      <c r="K15" s="205">
        <v>1236</v>
      </c>
      <c r="L15" s="205">
        <v>150</v>
      </c>
      <c r="M15" s="204">
        <v>5465</v>
      </c>
      <c r="N15" s="206">
        <v>6.02</v>
      </c>
      <c r="O15" s="539" t="s">
        <v>662</v>
      </c>
      <c r="P15" s="539" t="s">
        <v>158</v>
      </c>
      <c r="Q15" s="540"/>
    </row>
    <row r="16" spans="1:17" s="58" customFormat="1" ht="15">
      <c r="A16" s="486">
        <f t="shared" si="0"/>
        <v>7</v>
      </c>
      <c r="B16" s="10">
        <v>1</v>
      </c>
      <c r="C16" s="158" t="s">
        <v>659</v>
      </c>
      <c r="D16" s="168">
        <v>2322</v>
      </c>
      <c r="E16" s="158" t="s">
        <v>663</v>
      </c>
      <c r="F16" s="158" t="s">
        <v>664</v>
      </c>
      <c r="G16" s="168">
        <v>3</v>
      </c>
      <c r="H16" s="158" t="s">
        <v>153</v>
      </c>
      <c r="I16" s="168">
        <v>1674</v>
      </c>
      <c r="J16" s="487">
        <v>-1.4</v>
      </c>
      <c r="K16" s="168">
        <v>1208</v>
      </c>
      <c r="L16" s="168">
        <v>155</v>
      </c>
      <c r="M16" s="158">
        <v>5417</v>
      </c>
      <c r="N16" s="165">
        <v>7.02</v>
      </c>
      <c r="O16" s="400" t="s">
        <v>154</v>
      </c>
      <c r="P16" s="400" t="s">
        <v>153</v>
      </c>
      <c r="Q16" s="488"/>
    </row>
    <row r="17" spans="1:17" s="58" customFormat="1" ht="15">
      <c r="A17" s="486">
        <f t="shared" si="0"/>
        <v>8</v>
      </c>
      <c r="B17" s="10">
        <v>1</v>
      </c>
      <c r="C17" s="158" t="s">
        <v>659</v>
      </c>
      <c r="D17" s="491">
        <v>2315</v>
      </c>
      <c r="E17" s="164" t="s">
        <v>193</v>
      </c>
      <c r="F17" s="164" t="s">
        <v>194</v>
      </c>
      <c r="G17" s="492">
        <v>3</v>
      </c>
      <c r="H17" s="492" t="s">
        <v>665</v>
      </c>
      <c r="I17" s="492">
        <v>1609</v>
      </c>
      <c r="J17" s="493">
        <v>-0.5</v>
      </c>
      <c r="K17" s="494">
        <v>1006</v>
      </c>
      <c r="L17" s="494">
        <v>155</v>
      </c>
      <c r="M17" s="494">
        <v>5311</v>
      </c>
      <c r="N17" s="165">
        <v>7.1</v>
      </c>
      <c r="O17" s="398" t="s">
        <v>747</v>
      </c>
      <c r="P17" s="398" t="s">
        <v>748</v>
      </c>
      <c r="Q17" s="488"/>
    </row>
    <row r="18" spans="1:17" s="58" customFormat="1" ht="15">
      <c r="A18" s="486">
        <f t="shared" si="0"/>
        <v>9</v>
      </c>
      <c r="B18" s="10">
        <v>1</v>
      </c>
      <c r="C18" s="158" t="s">
        <v>659</v>
      </c>
      <c r="D18" s="168">
        <v>2274</v>
      </c>
      <c r="E18" s="158" t="s">
        <v>666</v>
      </c>
      <c r="F18" s="158" t="s">
        <v>502</v>
      </c>
      <c r="G18" s="168">
        <v>3</v>
      </c>
      <c r="H18" s="158" t="s">
        <v>153</v>
      </c>
      <c r="I18" s="168">
        <v>1726</v>
      </c>
      <c r="J18" s="487">
        <v>0</v>
      </c>
      <c r="K18" s="168">
        <v>1036</v>
      </c>
      <c r="L18" s="168">
        <v>170</v>
      </c>
      <c r="M18" s="158">
        <v>5433</v>
      </c>
      <c r="N18" s="165">
        <v>8.05</v>
      </c>
      <c r="O18" s="400" t="s">
        <v>125</v>
      </c>
      <c r="P18" s="400" t="s">
        <v>286</v>
      </c>
      <c r="Q18" s="488"/>
    </row>
    <row r="19" spans="1:17" s="58" customFormat="1" ht="15">
      <c r="A19" s="530">
        <f t="shared" si="0"/>
        <v>10</v>
      </c>
      <c r="B19" s="531">
        <v>1</v>
      </c>
      <c r="C19" s="187" t="s">
        <v>659</v>
      </c>
      <c r="D19" s="187">
        <v>2271</v>
      </c>
      <c r="E19" s="186" t="s">
        <v>667</v>
      </c>
      <c r="F19" s="186" t="s">
        <v>668</v>
      </c>
      <c r="G19" s="532">
        <v>3</v>
      </c>
      <c r="H19" s="187" t="s">
        <v>116</v>
      </c>
      <c r="I19" s="533">
        <v>1625</v>
      </c>
      <c r="J19" s="534">
        <v>0</v>
      </c>
      <c r="K19" s="533">
        <v>1131</v>
      </c>
      <c r="L19" s="533">
        <v>168</v>
      </c>
      <c r="M19" s="533">
        <v>5837</v>
      </c>
      <c r="N19" s="171">
        <v>6.05</v>
      </c>
      <c r="O19" s="535" t="s">
        <v>669</v>
      </c>
      <c r="P19" s="535" t="s">
        <v>535</v>
      </c>
      <c r="Q19" s="536"/>
    </row>
    <row r="20" spans="1:17" s="58" customFormat="1" ht="15">
      <c r="A20" s="541">
        <f t="shared" si="0"/>
        <v>11</v>
      </c>
      <c r="B20" s="542">
        <v>1</v>
      </c>
      <c r="C20" s="192" t="s">
        <v>659</v>
      </c>
      <c r="D20" s="193">
        <v>2266</v>
      </c>
      <c r="E20" s="192" t="s">
        <v>670</v>
      </c>
      <c r="F20" s="192" t="s">
        <v>467</v>
      </c>
      <c r="G20" s="193">
        <v>3</v>
      </c>
      <c r="H20" s="192" t="s">
        <v>153</v>
      </c>
      <c r="I20" s="193">
        <v>1622</v>
      </c>
      <c r="J20" s="543">
        <v>-1.6</v>
      </c>
      <c r="K20" s="193">
        <v>1001</v>
      </c>
      <c r="L20" s="193">
        <v>160</v>
      </c>
      <c r="M20" s="192">
        <v>5478</v>
      </c>
      <c r="N20" s="194">
        <v>7.26</v>
      </c>
      <c r="O20" s="544" t="s">
        <v>155</v>
      </c>
      <c r="P20" s="544" t="s">
        <v>153</v>
      </c>
      <c r="Q20" s="545"/>
    </row>
    <row r="21" spans="1:17" s="58" customFormat="1" ht="15">
      <c r="A21" s="486">
        <f t="shared" si="0"/>
        <v>12</v>
      </c>
      <c r="B21" s="10">
        <v>1</v>
      </c>
      <c r="C21" s="158" t="s">
        <v>659</v>
      </c>
      <c r="D21" s="497">
        <v>2244</v>
      </c>
      <c r="E21" s="498" t="s">
        <v>671</v>
      </c>
      <c r="F21" s="498" t="s">
        <v>672</v>
      </c>
      <c r="G21" s="499">
        <v>3</v>
      </c>
      <c r="H21" s="499" t="s">
        <v>665</v>
      </c>
      <c r="I21" s="499">
        <v>1711</v>
      </c>
      <c r="J21" s="500">
        <v>0.3</v>
      </c>
      <c r="K21" s="501">
        <v>1270</v>
      </c>
      <c r="L21" s="501">
        <v>165</v>
      </c>
      <c r="M21" s="501">
        <v>5816</v>
      </c>
      <c r="N21" s="165">
        <v>8.05</v>
      </c>
      <c r="O21" s="398" t="s">
        <v>274</v>
      </c>
      <c r="P21" s="398" t="s">
        <v>275</v>
      </c>
      <c r="Q21" s="488"/>
    </row>
    <row r="22" spans="1:17" s="58" customFormat="1" ht="15">
      <c r="A22" s="486">
        <f t="shared" si="0"/>
        <v>13</v>
      </c>
      <c r="B22" s="10">
        <v>1</v>
      </c>
      <c r="C22" s="158" t="s">
        <v>659</v>
      </c>
      <c r="D22" s="502">
        <v>2209</v>
      </c>
      <c r="E22" s="503" t="s">
        <v>673</v>
      </c>
      <c r="F22" s="503" t="s">
        <v>20</v>
      </c>
      <c r="G22" s="502">
        <v>3</v>
      </c>
      <c r="H22" s="503" t="s">
        <v>153</v>
      </c>
      <c r="I22" s="502">
        <v>1646</v>
      </c>
      <c r="J22" s="504">
        <v>-1.4</v>
      </c>
      <c r="K22" s="502">
        <v>913</v>
      </c>
      <c r="L22" s="502">
        <v>160</v>
      </c>
      <c r="M22" s="503">
        <v>5425</v>
      </c>
      <c r="N22" s="165">
        <v>7.26</v>
      </c>
      <c r="O22" s="400" t="s">
        <v>155</v>
      </c>
      <c r="P22" s="400" t="s">
        <v>153</v>
      </c>
      <c r="Q22" s="488"/>
    </row>
    <row r="23" spans="1:17" s="58" customFormat="1" ht="15">
      <c r="A23" s="486">
        <f t="shared" si="0"/>
        <v>14</v>
      </c>
      <c r="B23" s="10">
        <v>1</v>
      </c>
      <c r="C23" s="158" t="s">
        <v>659</v>
      </c>
      <c r="D23" s="502">
        <v>2197</v>
      </c>
      <c r="E23" s="503" t="s">
        <v>427</v>
      </c>
      <c r="F23" s="503" t="s">
        <v>428</v>
      </c>
      <c r="G23" s="502">
        <v>3</v>
      </c>
      <c r="H23" s="503" t="s">
        <v>153</v>
      </c>
      <c r="I23" s="502">
        <v>1746</v>
      </c>
      <c r="J23" s="504">
        <v>-0.5</v>
      </c>
      <c r="K23" s="502">
        <v>1003</v>
      </c>
      <c r="L23" s="502">
        <v>160</v>
      </c>
      <c r="M23" s="503">
        <v>5329</v>
      </c>
      <c r="N23" s="165">
        <v>7.02</v>
      </c>
      <c r="O23" s="400" t="s">
        <v>157</v>
      </c>
      <c r="P23" s="400" t="s">
        <v>172</v>
      </c>
      <c r="Q23" s="488"/>
    </row>
    <row r="24" spans="1:17" s="58" customFormat="1" ht="15">
      <c r="A24" s="550">
        <f t="shared" si="0"/>
        <v>15</v>
      </c>
      <c r="B24" s="17">
        <v>1</v>
      </c>
      <c r="C24" s="269" t="s">
        <v>659</v>
      </c>
      <c r="D24" s="551">
        <v>2168</v>
      </c>
      <c r="E24" s="552" t="s">
        <v>674</v>
      </c>
      <c r="F24" s="552" t="s">
        <v>192</v>
      </c>
      <c r="G24" s="553">
        <v>3</v>
      </c>
      <c r="H24" s="553" t="s">
        <v>665</v>
      </c>
      <c r="I24" s="553">
        <v>1654</v>
      </c>
      <c r="J24" s="554">
        <v>0.7</v>
      </c>
      <c r="K24" s="555">
        <v>989</v>
      </c>
      <c r="L24" s="555">
        <v>160</v>
      </c>
      <c r="M24" s="555">
        <v>5618</v>
      </c>
      <c r="N24" s="373">
        <v>6.04</v>
      </c>
      <c r="O24" s="556" t="s">
        <v>749</v>
      </c>
      <c r="P24" s="556" t="s">
        <v>750</v>
      </c>
      <c r="Q24" s="557"/>
    </row>
    <row r="25" spans="1:17" s="58" customFormat="1" ht="15">
      <c r="A25" s="537">
        <f t="shared" si="0"/>
        <v>16</v>
      </c>
      <c r="B25" s="16">
        <v>1</v>
      </c>
      <c r="C25" s="204" t="s">
        <v>659</v>
      </c>
      <c r="D25" s="276">
        <v>2161</v>
      </c>
      <c r="E25" s="276" t="s">
        <v>316</v>
      </c>
      <c r="F25" s="276" t="s">
        <v>279</v>
      </c>
      <c r="G25" s="276">
        <v>3</v>
      </c>
      <c r="H25" s="276" t="s">
        <v>264</v>
      </c>
      <c r="I25" s="276">
        <v>1743</v>
      </c>
      <c r="J25" s="538">
        <v>1.2</v>
      </c>
      <c r="K25" s="276">
        <v>973</v>
      </c>
      <c r="L25" s="276">
        <v>175</v>
      </c>
      <c r="M25" s="276">
        <v>5684</v>
      </c>
      <c r="N25" s="206">
        <v>7.21</v>
      </c>
      <c r="O25" s="396" t="s">
        <v>675</v>
      </c>
      <c r="P25" s="396" t="s">
        <v>676</v>
      </c>
      <c r="Q25" s="540"/>
    </row>
    <row r="26" spans="1:17" s="58" customFormat="1" ht="15">
      <c r="A26" s="489">
        <f t="shared" si="0"/>
        <v>17</v>
      </c>
      <c r="B26" s="10">
        <v>1</v>
      </c>
      <c r="C26" s="158" t="s">
        <v>659</v>
      </c>
      <c r="D26" s="168">
        <v>2153</v>
      </c>
      <c r="E26" s="158" t="s">
        <v>677</v>
      </c>
      <c r="F26" s="158" t="s">
        <v>128</v>
      </c>
      <c r="G26" s="168">
        <v>3</v>
      </c>
      <c r="H26" s="158" t="s">
        <v>50</v>
      </c>
      <c r="I26" s="168">
        <v>1663</v>
      </c>
      <c r="J26" s="487">
        <v>3.3</v>
      </c>
      <c r="K26" s="168">
        <v>876</v>
      </c>
      <c r="L26" s="168">
        <v>168</v>
      </c>
      <c r="M26" s="158">
        <v>5622</v>
      </c>
      <c r="N26" s="165">
        <v>7.21</v>
      </c>
      <c r="O26" s="400" t="s">
        <v>661</v>
      </c>
      <c r="P26" s="400" t="s">
        <v>50</v>
      </c>
      <c r="Q26" s="490"/>
    </row>
    <row r="27" spans="1:17" s="58" customFormat="1" ht="15">
      <c r="A27" s="486">
        <f t="shared" si="0"/>
        <v>18</v>
      </c>
      <c r="B27" s="10">
        <v>1</v>
      </c>
      <c r="C27" s="158" t="s">
        <v>659</v>
      </c>
      <c r="D27" s="168">
        <v>2151</v>
      </c>
      <c r="E27" s="158" t="s">
        <v>678</v>
      </c>
      <c r="F27" s="158" t="s">
        <v>679</v>
      </c>
      <c r="G27" s="168">
        <v>3</v>
      </c>
      <c r="H27" s="158" t="s">
        <v>153</v>
      </c>
      <c r="I27" s="168">
        <v>1777</v>
      </c>
      <c r="J27" s="487">
        <v>0.5</v>
      </c>
      <c r="K27" s="168">
        <v>1324</v>
      </c>
      <c r="L27" s="168">
        <v>160</v>
      </c>
      <c r="M27" s="158">
        <v>5869</v>
      </c>
      <c r="N27" s="165">
        <v>6.02</v>
      </c>
      <c r="O27" s="400" t="s">
        <v>168</v>
      </c>
      <c r="P27" s="400" t="s">
        <v>158</v>
      </c>
      <c r="Q27" s="488"/>
    </row>
    <row r="28" spans="1:17" s="58" customFormat="1" ht="15">
      <c r="A28" s="486">
        <f t="shared" si="0"/>
        <v>19</v>
      </c>
      <c r="B28" s="10">
        <v>1</v>
      </c>
      <c r="C28" s="158" t="s">
        <v>659</v>
      </c>
      <c r="D28" s="158">
        <v>2142</v>
      </c>
      <c r="E28" s="164" t="s">
        <v>680</v>
      </c>
      <c r="F28" s="164" t="s">
        <v>382</v>
      </c>
      <c r="G28" s="164">
        <v>3</v>
      </c>
      <c r="H28" s="158" t="s">
        <v>116</v>
      </c>
      <c r="I28" s="495">
        <v>1705</v>
      </c>
      <c r="J28" s="496">
        <v>-2.6</v>
      </c>
      <c r="K28" s="495">
        <v>967</v>
      </c>
      <c r="L28" s="495">
        <v>160</v>
      </c>
      <c r="M28" s="495">
        <v>5514</v>
      </c>
      <c r="N28" s="506">
        <v>6.19</v>
      </c>
      <c r="O28" s="505" t="s">
        <v>681</v>
      </c>
      <c r="P28" s="505" t="s">
        <v>116</v>
      </c>
      <c r="Q28" s="488"/>
    </row>
    <row r="29" spans="1:17" s="58" customFormat="1" ht="15.75" thickBot="1">
      <c r="A29" s="521">
        <f t="shared" si="0"/>
        <v>20</v>
      </c>
      <c r="B29" s="13">
        <v>1</v>
      </c>
      <c r="C29" s="369" t="s">
        <v>659</v>
      </c>
      <c r="D29" s="370">
        <v>2138</v>
      </c>
      <c r="E29" s="369" t="s">
        <v>132</v>
      </c>
      <c r="F29" s="369" t="s">
        <v>121</v>
      </c>
      <c r="G29" s="370">
        <v>3</v>
      </c>
      <c r="H29" s="369" t="s">
        <v>50</v>
      </c>
      <c r="I29" s="370">
        <v>1732</v>
      </c>
      <c r="J29" s="522">
        <v>2.7</v>
      </c>
      <c r="K29" s="370">
        <v>1022</v>
      </c>
      <c r="L29" s="370">
        <v>180</v>
      </c>
      <c r="M29" s="369">
        <v>5977</v>
      </c>
      <c r="N29" s="374">
        <v>7.21</v>
      </c>
      <c r="O29" s="523" t="s">
        <v>661</v>
      </c>
      <c r="P29" s="523" t="s">
        <v>50</v>
      </c>
      <c r="Q29" s="524"/>
    </row>
    <row r="30" spans="1:17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3"/>
  <sheetViews>
    <sheetView zoomScale="75" zoomScaleNormal="75" workbookViewId="0" topLeftCell="A7">
      <selection activeCell="P25" sqref="P25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4.88671875" style="35" hidden="1" customWidth="1"/>
    <col min="4" max="4" width="5.88671875" style="36" customWidth="1"/>
    <col min="5" max="5" width="5.77734375" style="0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36" customWidth="1"/>
    <col min="14" max="14" width="7.99609375" style="0" hidden="1" customWidth="1"/>
    <col min="15" max="20" width="3.99609375" style="0" customWidth="1"/>
  </cols>
  <sheetData>
    <row r="2" ht="17.25">
      <c r="A2" s="48" t="s">
        <v>67</v>
      </c>
    </row>
    <row r="3" spans="4:12" ht="15.75" thickBot="1">
      <c r="D3" s="52"/>
      <c r="E3" s="53"/>
      <c r="F3" s="53"/>
      <c r="G3" s="53"/>
      <c r="H3" s="54"/>
      <c r="I3" s="53"/>
      <c r="J3" s="53"/>
      <c r="K3" s="53"/>
      <c r="L3" s="53"/>
    </row>
    <row r="4" spans="3:13" ht="15.75" thickTop="1">
      <c r="C4" s="50"/>
      <c r="D4" s="60" t="s">
        <v>516</v>
      </c>
      <c r="E4" s="61"/>
      <c r="F4" s="61"/>
      <c r="G4" s="61"/>
      <c r="H4" s="62"/>
      <c r="I4" s="61"/>
      <c r="J4" s="61"/>
      <c r="K4" s="61"/>
      <c r="L4" s="63"/>
      <c r="M4" s="51"/>
    </row>
    <row r="5" spans="3:13" ht="15">
      <c r="C5" s="50"/>
      <c r="D5" s="64" t="s">
        <v>515</v>
      </c>
      <c r="E5" s="58"/>
      <c r="F5" s="58"/>
      <c r="G5" s="58"/>
      <c r="H5" s="59"/>
      <c r="I5" s="58"/>
      <c r="J5" s="58"/>
      <c r="K5" s="58"/>
      <c r="L5" s="65"/>
      <c r="M5" s="51"/>
    </row>
    <row r="6" spans="3:13" ht="15">
      <c r="C6" s="50"/>
      <c r="D6" s="64" t="s">
        <v>514</v>
      </c>
      <c r="E6" s="58"/>
      <c r="F6" s="58"/>
      <c r="G6" s="58"/>
      <c r="H6" s="59"/>
      <c r="I6" s="58"/>
      <c r="J6" s="58"/>
      <c r="K6" s="58"/>
      <c r="L6" s="65"/>
      <c r="M6" s="51"/>
    </row>
    <row r="7" spans="3:13" ht="15.75" thickBot="1">
      <c r="C7" s="50"/>
      <c r="D7" s="66" t="s">
        <v>513</v>
      </c>
      <c r="E7" s="67"/>
      <c r="F7" s="67"/>
      <c r="G7" s="67"/>
      <c r="H7" s="68"/>
      <c r="I7" s="67"/>
      <c r="J7" s="67"/>
      <c r="K7" s="67"/>
      <c r="L7" s="69"/>
      <c r="M7" s="51"/>
    </row>
    <row r="8" spans="4:20" ht="16.5" thickBot="1" thickTop="1">
      <c r="D8" s="55"/>
      <c r="E8" s="56"/>
      <c r="F8" s="56"/>
      <c r="G8" s="56"/>
      <c r="H8" s="57"/>
      <c r="I8" s="56"/>
      <c r="J8" s="56"/>
      <c r="K8" s="56"/>
      <c r="L8" s="56"/>
      <c r="N8" s="53"/>
      <c r="O8" s="53"/>
      <c r="P8" s="53"/>
      <c r="Q8" s="53"/>
      <c r="R8" s="53"/>
      <c r="S8" s="53"/>
      <c r="T8" s="53"/>
    </row>
    <row r="9" spans="1:256" s="5" customFormat="1" ht="15" thickBot="1">
      <c r="A9" s="34" t="s">
        <v>30</v>
      </c>
      <c r="B9" s="11" t="s">
        <v>31</v>
      </c>
      <c r="C9" s="11" t="s">
        <v>32</v>
      </c>
      <c r="D9" s="11" t="s">
        <v>40</v>
      </c>
      <c r="E9" s="11" t="s">
        <v>51</v>
      </c>
      <c r="F9" s="11" t="s">
        <v>41</v>
      </c>
      <c r="G9" s="11" t="s">
        <v>52</v>
      </c>
      <c r="H9" s="11" t="s">
        <v>42</v>
      </c>
      <c r="I9" s="11" t="s">
        <v>43</v>
      </c>
      <c r="J9" s="15" t="s">
        <v>44</v>
      </c>
      <c r="K9" s="11" t="s">
        <v>53</v>
      </c>
      <c r="L9" s="11" t="s">
        <v>45</v>
      </c>
      <c r="M9" s="39" t="s">
        <v>48</v>
      </c>
      <c r="N9" s="100" t="s">
        <v>48</v>
      </c>
      <c r="O9" s="100" t="s">
        <v>48</v>
      </c>
      <c r="P9" s="100" t="s">
        <v>48</v>
      </c>
      <c r="Q9" s="100" t="s">
        <v>48</v>
      </c>
      <c r="R9" s="100" t="s">
        <v>48</v>
      </c>
      <c r="S9" s="100" t="s">
        <v>48</v>
      </c>
      <c r="T9" s="100" t="s">
        <v>48</v>
      </c>
      <c r="U9" s="9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109" customFormat="1" ht="15">
      <c r="A10" s="213">
        <f aca="true" t="shared" si="0" ref="A10:A30">RANK(N10,$N$10:$N$60,1)</f>
        <v>1</v>
      </c>
      <c r="B10" s="164"/>
      <c r="C10" s="164"/>
      <c r="D10" s="598">
        <v>1097</v>
      </c>
      <c r="E10" s="580">
        <v>1.4</v>
      </c>
      <c r="F10" s="153" t="s">
        <v>159</v>
      </c>
      <c r="G10" s="153" t="s">
        <v>393</v>
      </c>
      <c r="H10" s="155">
        <v>3</v>
      </c>
      <c r="I10" s="156" t="s">
        <v>153</v>
      </c>
      <c r="J10" s="154">
        <v>7.25</v>
      </c>
      <c r="K10" s="153" t="s">
        <v>155</v>
      </c>
      <c r="L10" s="157" t="s">
        <v>153</v>
      </c>
      <c r="M10" s="40"/>
      <c r="N10" s="97">
        <f aca="true" t="shared" si="1" ref="N10:N30">IF(LEN(D10)=4,D10/100,D10/10)</f>
        <v>10.97</v>
      </c>
      <c r="Q10" s="99"/>
      <c r="R10" s="99"/>
      <c r="S10" s="56"/>
      <c r="T10" s="5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9" customFormat="1" ht="15">
      <c r="A11" s="163">
        <f t="shared" si="0"/>
        <v>2</v>
      </c>
      <c r="B11" s="164"/>
      <c r="C11" s="158" t="s">
        <v>33</v>
      </c>
      <c r="D11" s="620">
        <v>111</v>
      </c>
      <c r="E11" s="576">
        <v>1.7</v>
      </c>
      <c r="F11" s="159" t="s">
        <v>517</v>
      </c>
      <c r="G11" s="159" t="s">
        <v>518</v>
      </c>
      <c r="H11" s="161">
        <v>3</v>
      </c>
      <c r="I11" s="162" t="s">
        <v>116</v>
      </c>
      <c r="J11" s="160" t="s">
        <v>337</v>
      </c>
      <c r="K11" s="159" t="s">
        <v>519</v>
      </c>
      <c r="L11" s="157" t="s">
        <v>520</v>
      </c>
      <c r="M11" s="40" t="s">
        <v>338</v>
      </c>
      <c r="N11" s="97">
        <f t="shared" si="1"/>
        <v>11.1</v>
      </c>
      <c r="Q11"/>
      <c r="R11" s="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9" customFormat="1" ht="15">
      <c r="A12" s="163">
        <f t="shared" si="0"/>
        <v>3</v>
      </c>
      <c r="B12" s="164">
        <v>1</v>
      </c>
      <c r="C12" s="158" t="s">
        <v>33</v>
      </c>
      <c r="D12" s="168">
        <v>1116</v>
      </c>
      <c r="E12" s="496">
        <v>1.7</v>
      </c>
      <c r="F12" s="158" t="s">
        <v>394</v>
      </c>
      <c r="G12" s="158" t="s">
        <v>395</v>
      </c>
      <c r="H12" s="158">
        <v>3</v>
      </c>
      <c r="I12" s="158" t="s">
        <v>153</v>
      </c>
      <c r="J12" s="165">
        <v>7.25</v>
      </c>
      <c r="K12" s="158" t="s">
        <v>155</v>
      </c>
      <c r="L12" s="166" t="s">
        <v>153</v>
      </c>
      <c r="M12" s="40"/>
      <c r="N12" s="97">
        <f t="shared" si="1"/>
        <v>11.16</v>
      </c>
      <c r="O12" s="1"/>
      <c r="P12" s="26"/>
      <c r="Q12" s="7"/>
      <c r="R12" s="7"/>
      <c r="S12"/>
      <c r="T12" s="7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9" customFormat="1" ht="15">
      <c r="A13" s="167">
        <f t="shared" si="0"/>
        <v>4</v>
      </c>
      <c r="B13" s="164">
        <v>1</v>
      </c>
      <c r="C13" s="158" t="s">
        <v>33</v>
      </c>
      <c r="D13" s="168">
        <v>1123</v>
      </c>
      <c r="E13" s="496">
        <v>1.7</v>
      </c>
      <c r="F13" s="164" t="s">
        <v>396</v>
      </c>
      <c r="G13" s="164" t="s">
        <v>397</v>
      </c>
      <c r="H13" s="164">
        <v>3</v>
      </c>
      <c r="I13" s="164" t="s">
        <v>153</v>
      </c>
      <c r="J13" s="165">
        <v>7.25</v>
      </c>
      <c r="K13" s="164" t="s">
        <v>155</v>
      </c>
      <c r="L13" s="169" t="s">
        <v>153</v>
      </c>
      <c r="M13" s="128"/>
      <c r="N13" s="97">
        <f t="shared" si="1"/>
        <v>11.23</v>
      </c>
      <c r="O13" s="1"/>
      <c r="P13" s="1"/>
      <c r="Q13" s="7"/>
      <c r="R13" s="7"/>
      <c r="S13"/>
      <c r="T13" s="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9" customFormat="1" ht="15">
      <c r="A14" s="214">
        <f t="shared" si="0"/>
        <v>5</v>
      </c>
      <c r="B14" s="186"/>
      <c r="C14" s="186"/>
      <c r="D14" s="621">
        <v>1125</v>
      </c>
      <c r="E14" s="639">
        <v>1.4</v>
      </c>
      <c r="F14" s="170" t="s">
        <v>398</v>
      </c>
      <c r="G14" s="170" t="s">
        <v>399</v>
      </c>
      <c r="H14" s="172">
        <v>2</v>
      </c>
      <c r="I14" s="173" t="s">
        <v>153</v>
      </c>
      <c r="J14" s="171">
        <v>8.28</v>
      </c>
      <c r="K14" s="170" t="s">
        <v>400</v>
      </c>
      <c r="L14" s="174" t="s">
        <v>158</v>
      </c>
      <c r="M14" s="113"/>
      <c r="N14" s="97">
        <f t="shared" si="1"/>
        <v>11.25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9" customFormat="1" ht="15">
      <c r="A15" s="215">
        <f t="shared" si="0"/>
        <v>6</v>
      </c>
      <c r="B15" s="195"/>
      <c r="C15" s="195"/>
      <c r="D15" s="622">
        <v>1131</v>
      </c>
      <c r="E15" s="638">
        <v>2</v>
      </c>
      <c r="F15" s="175" t="s">
        <v>401</v>
      </c>
      <c r="G15" s="175" t="s">
        <v>402</v>
      </c>
      <c r="H15" s="177">
        <v>3</v>
      </c>
      <c r="I15" s="178" t="s">
        <v>153</v>
      </c>
      <c r="J15" s="176">
        <v>7.01</v>
      </c>
      <c r="K15" s="175" t="s">
        <v>176</v>
      </c>
      <c r="L15" s="179" t="s">
        <v>161</v>
      </c>
      <c r="M15" s="114"/>
      <c r="N15" s="97">
        <f t="shared" si="1"/>
        <v>11.31</v>
      </c>
      <c r="Q15" s="7"/>
      <c r="R15" s="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9" customFormat="1" ht="15">
      <c r="A16" s="163">
        <f t="shared" si="0"/>
        <v>7</v>
      </c>
      <c r="B16" s="164"/>
      <c r="C16" s="158" t="s">
        <v>33</v>
      </c>
      <c r="D16" s="620">
        <v>1132</v>
      </c>
      <c r="E16" s="618">
        <v>0.6</v>
      </c>
      <c r="F16" s="162" t="s">
        <v>521</v>
      </c>
      <c r="G16" s="162" t="s">
        <v>522</v>
      </c>
      <c r="H16" s="181">
        <v>3</v>
      </c>
      <c r="I16" s="162" t="s">
        <v>116</v>
      </c>
      <c r="J16" s="180" t="s">
        <v>336</v>
      </c>
      <c r="K16" s="162" t="s">
        <v>155</v>
      </c>
      <c r="L16" s="182" t="s">
        <v>523</v>
      </c>
      <c r="M16" s="40"/>
      <c r="N16" s="97">
        <f t="shared" si="1"/>
        <v>11.32</v>
      </c>
      <c r="Q16" s="7"/>
      <c r="R16" s="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183">
        <f t="shared" si="0"/>
        <v>8</v>
      </c>
      <c r="B17" s="153">
        <f>RANK(N17,$N$10:$N$34,1)</f>
        <v>8</v>
      </c>
      <c r="C17" s="153" t="s">
        <v>33</v>
      </c>
      <c r="D17" s="598">
        <v>1133</v>
      </c>
      <c r="E17" s="580">
        <v>0.4</v>
      </c>
      <c r="F17" s="153" t="s">
        <v>219</v>
      </c>
      <c r="G17" s="153" t="s">
        <v>124</v>
      </c>
      <c r="H17" s="155">
        <v>3</v>
      </c>
      <c r="I17" s="156" t="s">
        <v>50</v>
      </c>
      <c r="J17" s="154">
        <v>7.22</v>
      </c>
      <c r="K17" s="153" t="s">
        <v>220</v>
      </c>
      <c r="L17" s="157" t="s">
        <v>221</v>
      </c>
      <c r="M17" s="40"/>
      <c r="N17" s="97">
        <f t="shared" si="1"/>
        <v>11.33</v>
      </c>
      <c r="O17" s="109"/>
      <c r="P17" s="109"/>
      <c r="Q17"/>
      <c r="R17" s="7"/>
      <c r="S17"/>
      <c r="T1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09" customFormat="1" ht="15">
      <c r="A18" s="163">
        <f t="shared" si="0"/>
        <v>8</v>
      </c>
      <c r="B18" s="164"/>
      <c r="C18" s="164"/>
      <c r="D18" s="598">
        <v>1133</v>
      </c>
      <c r="E18" s="580">
        <v>1.4</v>
      </c>
      <c r="F18" s="153" t="s">
        <v>403</v>
      </c>
      <c r="G18" s="153" t="s">
        <v>404</v>
      </c>
      <c r="H18" s="155">
        <v>2</v>
      </c>
      <c r="I18" s="156" t="s">
        <v>153</v>
      </c>
      <c r="J18" s="154">
        <v>8.28</v>
      </c>
      <c r="K18" s="184" t="s">
        <v>400</v>
      </c>
      <c r="L18" s="182" t="s">
        <v>158</v>
      </c>
      <c r="M18" s="40"/>
      <c r="N18" s="97">
        <f t="shared" si="1"/>
        <v>11.33</v>
      </c>
      <c r="Q18" s="7"/>
      <c r="R18" s="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9" customFormat="1" ht="15">
      <c r="A19" s="185">
        <f t="shared" si="0"/>
        <v>10</v>
      </c>
      <c r="B19" s="186">
        <v>1</v>
      </c>
      <c r="C19" s="187" t="s">
        <v>33</v>
      </c>
      <c r="D19" s="188">
        <v>1134</v>
      </c>
      <c r="E19" s="534">
        <v>0.6</v>
      </c>
      <c r="F19" s="186" t="s">
        <v>339</v>
      </c>
      <c r="G19" s="186" t="s">
        <v>340</v>
      </c>
      <c r="H19" s="186">
        <v>3</v>
      </c>
      <c r="I19" s="186" t="s">
        <v>116</v>
      </c>
      <c r="J19" s="189">
        <v>7.04</v>
      </c>
      <c r="K19" s="186" t="s">
        <v>155</v>
      </c>
      <c r="L19" s="190" t="s">
        <v>523</v>
      </c>
      <c r="M19" s="127"/>
      <c r="N19" s="97">
        <f t="shared" si="1"/>
        <v>11.34</v>
      </c>
      <c r="O19" s="1"/>
      <c r="P19" s="1"/>
      <c r="Q19" s="7"/>
      <c r="R19" s="7"/>
      <c r="S19" s="7"/>
      <c r="T19" s="7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9" customFormat="1" ht="15">
      <c r="A20" s="191">
        <f t="shared" si="0"/>
        <v>11</v>
      </c>
      <c r="B20" s="192">
        <v>1</v>
      </c>
      <c r="C20" s="192" t="s">
        <v>33</v>
      </c>
      <c r="D20" s="193">
        <v>1135</v>
      </c>
      <c r="E20" s="637">
        <v>2</v>
      </c>
      <c r="F20" s="195" t="s">
        <v>405</v>
      </c>
      <c r="G20" s="195" t="s">
        <v>406</v>
      </c>
      <c r="H20" s="195">
        <v>3</v>
      </c>
      <c r="I20" s="192" t="s">
        <v>153</v>
      </c>
      <c r="J20" s="194">
        <v>7.01</v>
      </c>
      <c r="K20" s="195" t="s">
        <v>154</v>
      </c>
      <c r="L20" s="196" t="s">
        <v>153</v>
      </c>
      <c r="M20" s="114"/>
      <c r="N20" s="97">
        <f t="shared" si="1"/>
        <v>11.35</v>
      </c>
      <c r="O20" s="1"/>
      <c r="P20" s="1"/>
      <c r="Q20" s="7"/>
      <c r="R20" s="7"/>
      <c r="S20"/>
      <c r="T20" s="2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6" customFormat="1" ht="15">
      <c r="A21" s="163">
        <f t="shared" si="0"/>
        <v>12</v>
      </c>
      <c r="B21" s="153">
        <f>RANK(N21,$N$10:$N$34,1)</f>
        <v>12</v>
      </c>
      <c r="C21" s="153" t="s">
        <v>33</v>
      </c>
      <c r="D21" s="598">
        <v>1137</v>
      </c>
      <c r="E21" s="580">
        <v>-0.8</v>
      </c>
      <c r="F21" s="153" t="s">
        <v>262</v>
      </c>
      <c r="G21" s="153" t="s">
        <v>263</v>
      </c>
      <c r="H21" s="155">
        <v>3</v>
      </c>
      <c r="I21" s="156" t="s">
        <v>264</v>
      </c>
      <c r="J21" s="154">
        <v>6.05</v>
      </c>
      <c r="K21" s="153" t="s">
        <v>265</v>
      </c>
      <c r="L21" s="157" t="s">
        <v>688</v>
      </c>
      <c r="M21" s="115"/>
      <c r="N21" s="97">
        <f t="shared" si="1"/>
        <v>11.37</v>
      </c>
      <c r="O21" s="5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09" customFormat="1" ht="15">
      <c r="A22" s="163">
        <f t="shared" si="0"/>
        <v>12</v>
      </c>
      <c r="B22" s="164">
        <v>1</v>
      </c>
      <c r="C22" s="158" t="s">
        <v>33</v>
      </c>
      <c r="D22" s="168">
        <v>1137</v>
      </c>
      <c r="E22" s="496">
        <v>1.6</v>
      </c>
      <c r="F22" s="164" t="s">
        <v>407</v>
      </c>
      <c r="G22" s="164" t="s">
        <v>408</v>
      </c>
      <c r="H22" s="164">
        <v>3</v>
      </c>
      <c r="I22" s="164" t="s">
        <v>153</v>
      </c>
      <c r="J22" s="165">
        <v>7.16</v>
      </c>
      <c r="K22" s="164" t="s">
        <v>160</v>
      </c>
      <c r="L22" s="169" t="s">
        <v>163</v>
      </c>
      <c r="M22" s="128"/>
      <c r="N22" s="97">
        <f t="shared" si="1"/>
        <v>11.37</v>
      </c>
      <c r="O22" s="1"/>
      <c r="P22" s="1"/>
      <c r="Q22" s="7"/>
      <c r="R22" s="7"/>
      <c r="S22"/>
      <c r="T22" s="7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6" customFormat="1" ht="13.5">
      <c r="A23" s="163">
        <f t="shared" si="0"/>
        <v>14</v>
      </c>
      <c r="B23" s="153">
        <f>RANK(N23,$N$10:$N$34,1)</f>
        <v>14</v>
      </c>
      <c r="C23" s="153" t="s">
        <v>33</v>
      </c>
      <c r="D23" s="598">
        <v>1139</v>
      </c>
      <c r="E23" s="580">
        <v>1.3</v>
      </c>
      <c r="F23" s="153" t="s">
        <v>267</v>
      </c>
      <c r="G23" s="153" t="s">
        <v>268</v>
      </c>
      <c r="H23" s="155">
        <v>3</v>
      </c>
      <c r="I23" s="156" t="s">
        <v>264</v>
      </c>
      <c r="J23" s="154">
        <v>7.01</v>
      </c>
      <c r="K23" s="153" t="s">
        <v>135</v>
      </c>
      <c r="L23" s="157" t="s">
        <v>690</v>
      </c>
      <c r="M23" s="40"/>
      <c r="N23" s="97">
        <f t="shared" si="1"/>
        <v>11.39</v>
      </c>
      <c r="O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15">
      <c r="A24" s="197">
        <f t="shared" si="0"/>
        <v>15</v>
      </c>
      <c r="B24" s="198">
        <f>RANK(N24,$N$10:$N$34,1)</f>
        <v>15</v>
      </c>
      <c r="C24" s="198" t="s">
        <v>33</v>
      </c>
      <c r="D24" s="623">
        <v>114</v>
      </c>
      <c r="E24" s="581">
        <v>1</v>
      </c>
      <c r="F24" s="198" t="s">
        <v>222</v>
      </c>
      <c r="G24" s="198" t="s">
        <v>223</v>
      </c>
      <c r="H24" s="200">
        <v>3</v>
      </c>
      <c r="I24" s="201" t="s">
        <v>50</v>
      </c>
      <c r="J24" s="199">
        <v>9.03</v>
      </c>
      <c r="K24" s="198" t="s">
        <v>224</v>
      </c>
      <c r="L24" s="202" t="s">
        <v>225</v>
      </c>
      <c r="M24" s="116" t="s">
        <v>117</v>
      </c>
      <c r="N24" s="97">
        <f t="shared" si="1"/>
        <v>11.4</v>
      </c>
      <c r="O24" s="109"/>
      <c r="P24" s="109"/>
      <c r="Q24"/>
      <c r="R24" s="7"/>
      <c r="S24"/>
      <c r="T2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09" customFormat="1" ht="15">
      <c r="A25" s="203">
        <f t="shared" si="0"/>
        <v>15</v>
      </c>
      <c r="B25" s="204">
        <v>1</v>
      </c>
      <c r="C25" s="204" t="s">
        <v>33</v>
      </c>
      <c r="D25" s="205">
        <v>114</v>
      </c>
      <c r="E25" s="578">
        <v>1.7</v>
      </c>
      <c r="F25" s="204" t="s">
        <v>524</v>
      </c>
      <c r="G25" s="204" t="s">
        <v>525</v>
      </c>
      <c r="H25" s="204">
        <v>3</v>
      </c>
      <c r="I25" s="204" t="s">
        <v>116</v>
      </c>
      <c r="J25" s="206" t="s">
        <v>337</v>
      </c>
      <c r="K25" s="204" t="s">
        <v>519</v>
      </c>
      <c r="L25" s="207" t="s">
        <v>520</v>
      </c>
      <c r="M25" s="41" t="s">
        <v>338</v>
      </c>
      <c r="N25" s="97">
        <f t="shared" si="1"/>
        <v>11.4</v>
      </c>
      <c r="O25" s="1"/>
      <c r="P25" s="1"/>
      <c r="Q25" s="7"/>
      <c r="R25" s="7"/>
      <c r="S25" s="7"/>
      <c r="T25" s="23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6" customFormat="1" ht="15">
      <c r="A26" s="163">
        <f t="shared" si="0"/>
        <v>17</v>
      </c>
      <c r="B26" s="153">
        <f>RANK(N26,$N$10:$N$34,1)</f>
        <v>17</v>
      </c>
      <c r="C26" s="153" t="s">
        <v>33</v>
      </c>
      <c r="D26" s="598">
        <v>1141</v>
      </c>
      <c r="E26" s="580">
        <v>0.3</v>
      </c>
      <c r="F26" s="153" t="s">
        <v>226</v>
      </c>
      <c r="G26" s="153" t="s">
        <v>127</v>
      </c>
      <c r="H26" s="155">
        <v>3</v>
      </c>
      <c r="I26" s="156" t="s">
        <v>50</v>
      </c>
      <c r="J26" s="154">
        <v>9.24</v>
      </c>
      <c r="K26" s="153" t="s">
        <v>227</v>
      </c>
      <c r="L26" s="157" t="s">
        <v>228</v>
      </c>
      <c r="M26" s="40"/>
      <c r="N26" s="97">
        <f t="shared" si="1"/>
        <v>11.41</v>
      </c>
      <c r="O26" s="109"/>
      <c r="P26" s="109"/>
      <c r="Q26"/>
      <c r="R26" s="7"/>
      <c r="S26"/>
      <c r="T2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09" customFormat="1" ht="15">
      <c r="A27" s="163">
        <f t="shared" si="0"/>
        <v>18</v>
      </c>
      <c r="B27" s="164">
        <v>1</v>
      </c>
      <c r="C27" s="158" t="s">
        <v>33</v>
      </c>
      <c r="D27" s="168">
        <v>1144</v>
      </c>
      <c r="E27" s="496">
        <v>1.2</v>
      </c>
      <c r="F27" s="158" t="s">
        <v>169</v>
      </c>
      <c r="G27" s="158" t="s">
        <v>409</v>
      </c>
      <c r="H27" s="158">
        <v>3</v>
      </c>
      <c r="I27" s="158" t="s">
        <v>153</v>
      </c>
      <c r="J27" s="165">
        <v>5.03</v>
      </c>
      <c r="K27" s="158" t="s">
        <v>410</v>
      </c>
      <c r="L27" s="166" t="s">
        <v>411</v>
      </c>
      <c r="M27" s="40"/>
      <c r="N27" s="97">
        <f t="shared" si="1"/>
        <v>11.44</v>
      </c>
      <c r="O27" s="1"/>
      <c r="P27" s="26"/>
      <c r="Q27" s="7"/>
      <c r="R27" s="7"/>
      <c r="S2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6" customFormat="1" ht="13.5">
      <c r="A28" s="183">
        <f t="shared" si="0"/>
        <v>19</v>
      </c>
      <c r="B28" s="153">
        <f>RANK(N28,$N$10:$N$34,1)</f>
        <v>19</v>
      </c>
      <c r="C28" s="153" t="s">
        <v>33</v>
      </c>
      <c r="D28" s="598">
        <v>1147</v>
      </c>
      <c r="E28" s="580">
        <v>1.9</v>
      </c>
      <c r="F28" s="153" t="s">
        <v>330</v>
      </c>
      <c r="G28" s="153" t="s">
        <v>331</v>
      </c>
      <c r="H28" s="155">
        <v>3</v>
      </c>
      <c r="I28" s="156" t="s">
        <v>332</v>
      </c>
      <c r="J28" s="154">
        <v>7.22</v>
      </c>
      <c r="K28" s="153" t="s">
        <v>189</v>
      </c>
      <c r="L28" s="157" t="s">
        <v>47</v>
      </c>
      <c r="M28" s="40"/>
      <c r="N28" s="97">
        <f t="shared" si="1"/>
        <v>11.47</v>
      </c>
      <c r="O28" s="1"/>
      <c r="P28" s="1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09" customFormat="1" ht="15">
      <c r="A29" s="216">
        <f t="shared" si="0"/>
        <v>19</v>
      </c>
      <c r="B29" s="217"/>
      <c r="C29" s="217"/>
      <c r="D29" s="623">
        <v>1147</v>
      </c>
      <c r="E29" s="581">
        <v>0.6</v>
      </c>
      <c r="F29" s="198" t="s">
        <v>526</v>
      </c>
      <c r="G29" s="198" t="s">
        <v>527</v>
      </c>
      <c r="H29" s="200">
        <v>3</v>
      </c>
      <c r="I29" s="201" t="s">
        <v>116</v>
      </c>
      <c r="J29" s="199" t="s">
        <v>336</v>
      </c>
      <c r="K29" s="198" t="s">
        <v>155</v>
      </c>
      <c r="L29" s="202" t="s">
        <v>523</v>
      </c>
      <c r="M29" s="116"/>
      <c r="N29" s="97">
        <f t="shared" si="1"/>
        <v>11.47</v>
      </c>
      <c r="Q29" s="7"/>
      <c r="R29" s="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9" customFormat="1" ht="15.75" thickBot="1">
      <c r="A30" s="218">
        <f t="shared" si="0"/>
        <v>19</v>
      </c>
      <c r="B30" s="219"/>
      <c r="C30" s="219"/>
      <c r="D30" s="624">
        <v>1147</v>
      </c>
      <c r="E30" s="640">
        <v>1.4</v>
      </c>
      <c r="F30" s="208" t="s">
        <v>412</v>
      </c>
      <c r="G30" s="208" t="s">
        <v>413</v>
      </c>
      <c r="H30" s="210">
        <v>2</v>
      </c>
      <c r="I30" s="211" t="s">
        <v>153</v>
      </c>
      <c r="J30" s="209">
        <v>8.28</v>
      </c>
      <c r="K30" s="208" t="s">
        <v>400</v>
      </c>
      <c r="L30" s="212" t="s">
        <v>158</v>
      </c>
      <c r="M30" s="142"/>
      <c r="N30" s="97">
        <f t="shared" si="1"/>
        <v>11.47</v>
      </c>
      <c r="Q30" s="107"/>
      <c r="R30" s="107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0" s="126" customFormat="1" ht="15">
      <c r="A31" s="130"/>
      <c r="B31" s="131"/>
      <c r="C31" s="132"/>
      <c r="D31" s="131"/>
      <c r="E31" s="133"/>
      <c r="F31" s="134"/>
      <c r="G31" s="132"/>
      <c r="H31" s="135"/>
      <c r="I31" s="136"/>
      <c r="J31" s="137"/>
      <c r="K31" s="132"/>
      <c r="L31" s="132"/>
      <c r="M31" s="33"/>
      <c r="N31" s="33"/>
      <c r="O31" s="58"/>
      <c r="P31" s="58"/>
      <c r="Q31" s="58"/>
      <c r="S31" s="58"/>
      <c r="T31" s="58"/>
    </row>
    <row r="32" spans="1:20" s="58" customFormat="1" ht="15">
      <c r="A32" s="90"/>
      <c r="B32" s="33"/>
      <c r="C32" s="33"/>
      <c r="D32" s="33"/>
      <c r="E32" s="138"/>
      <c r="F32" s="33"/>
      <c r="G32" s="33"/>
      <c r="H32" s="33"/>
      <c r="I32" s="33"/>
      <c r="J32" s="91"/>
      <c r="K32" s="33"/>
      <c r="L32" s="33"/>
      <c r="M32" s="33"/>
      <c r="N32" s="33"/>
      <c r="O32" s="33"/>
      <c r="P32" s="33"/>
      <c r="Q32" s="126"/>
      <c r="R32" s="126"/>
      <c r="T32" s="126"/>
    </row>
    <row r="33" spans="3:18" s="58" customFormat="1" ht="15">
      <c r="C33" s="139"/>
      <c r="D33" s="140"/>
      <c r="E33" s="133"/>
      <c r="F33" s="132"/>
      <c r="G33" s="132"/>
      <c r="H33" s="135"/>
      <c r="I33" s="136"/>
      <c r="J33" s="137"/>
      <c r="K33" s="132"/>
      <c r="L33" s="132"/>
      <c r="M33" s="33"/>
      <c r="N33" s="33"/>
      <c r="Q33" s="126"/>
      <c r="R33" s="126"/>
    </row>
    <row r="34" spans="3:17" s="58" customFormat="1" ht="15">
      <c r="C34" s="139"/>
      <c r="D34" s="140"/>
      <c r="E34" s="133"/>
      <c r="F34" s="132"/>
      <c r="G34" s="132"/>
      <c r="H34" s="135"/>
      <c r="I34" s="136"/>
      <c r="J34" s="137"/>
      <c r="K34" s="132"/>
      <c r="L34" s="132"/>
      <c r="M34" s="33"/>
      <c r="N34" s="33"/>
      <c r="Q34" s="126"/>
    </row>
    <row r="35" spans="3:18" s="58" customFormat="1" ht="15">
      <c r="C35" s="33"/>
      <c r="D35" s="131"/>
      <c r="E35" s="133"/>
      <c r="F35" s="132"/>
      <c r="G35" s="132"/>
      <c r="H35" s="135"/>
      <c r="I35" s="136"/>
      <c r="J35" s="137"/>
      <c r="K35" s="132"/>
      <c r="L35" s="132"/>
      <c r="M35" s="33"/>
      <c r="N35" s="33"/>
      <c r="R35" s="126"/>
    </row>
    <row r="36" spans="1:20" s="126" customFormat="1" ht="15">
      <c r="A36" s="90"/>
      <c r="B36" s="131"/>
      <c r="C36" s="132"/>
      <c r="D36" s="131"/>
      <c r="E36" s="133"/>
      <c r="F36" s="134"/>
      <c r="G36" s="132"/>
      <c r="H36" s="135"/>
      <c r="I36" s="136"/>
      <c r="J36" s="137"/>
      <c r="K36" s="132"/>
      <c r="L36" s="132"/>
      <c r="M36" s="33"/>
      <c r="N36" s="33"/>
      <c r="O36" s="58"/>
      <c r="P36" s="58"/>
      <c r="S36" s="58"/>
      <c r="T36" s="58"/>
    </row>
    <row r="37" spans="3:17" s="58" customFormat="1" ht="15">
      <c r="C37" s="139"/>
      <c r="D37" s="140"/>
      <c r="E37" s="133"/>
      <c r="F37" s="132"/>
      <c r="G37" s="132"/>
      <c r="H37" s="135"/>
      <c r="I37" s="136"/>
      <c r="J37" s="137"/>
      <c r="K37" s="132"/>
      <c r="L37" s="132"/>
      <c r="M37" s="33"/>
      <c r="N37" s="33"/>
      <c r="Q37" s="126"/>
    </row>
    <row r="38" spans="3:18" s="58" customFormat="1" ht="15">
      <c r="C38" s="139"/>
      <c r="D38" s="140"/>
      <c r="E38" s="133"/>
      <c r="F38" s="132"/>
      <c r="G38" s="132"/>
      <c r="H38" s="135"/>
      <c r="I38" s="136"/>
      <c r="J38" s="137"/>
      <c r="K38" s="132"/>
      <c r="L38" s="132"/>
      <c r="M38" s="33"/>
      <c r="N38" s="33"/>
      <c r="Q38" s="126"/>
      <c r="R38" s="126"/>
    </row>
    <row r="39" spans="1:20" s="126" customFormat="1" ht="13.5">
      <c r="A39" s="130"/>
      <c r="B39" s="131"/>
      <c r="C39" s="132"/>
      <c r="D39" s="131"/>
      <c r="E39" s="133"/>
      <c r="F39" s="134"/>
      <c r="G39" s="132"/>
      <c r="H39" s="135"/>
      <c r="I39" s="136"/>
      <c r="J39" s="137"/>
      <c r="K39" s="132"/>
      <c r="L39" s="132"/>
      <c r="M39" s="33"/>
      <c r="N39" s="33"/>
      <c r="O39" s="33"/>
      <c r="T39" s="33"/>
    </row>
    <row r="40" spans="3:18" s="58" customFormat="1" ht="15">
      <c r="C40" s="139"/>
      <c r="D40" s="140"/>
      <c r="E40" s="133"/>
      <c r="F40" s="132"/>
      <c r="G40" s="132"/>
      <c r="H40" s="135"/>
      <c r="I40" s="136"/>
      <c r="J40" s="137"/>
      <c r="K40" s="132"/>
      <c r="L40" s="132"/>
      <c r="M40" s="33"/>
      <c r="N40" s="33"/>
      <c r="Q40" s="126"/>
      <c r="R40" s="126"/>
    </row>
    <row r="41" spans="1:20" s="126" customFormat="1" ht="15">
      <c r="A41" s="90"/>
      <c r="B41" s="131"/>
      <c r="C41" s="132"/>
      <c r="D41" s="131"/>
      <c r="E41" s="133"/>
      <c r="F41" s="134"/>
      <c r="G41" s="132"/>
      <c r="H41" s="135"/>
      <c r="I41" s="136"/>
      <c r="J41" s="137"/>
      <c r="K41" s="132"/>
      <c r="L41" s="132"/>
      <c r="M41" s="33"/>
      <c r="N41" s="33"/>
      <c r="O41" s="58"/>
      <c r="P41" s="58"/>
      <c r="S41" s="58"/>
      <c r="T41" s="58"/>
    </row>
    <row r="42" spans="1:20" s="58" customFormat="1" ht="15">
      <c r="A42" s="90"/>
      <c r="B42" s="33"/>
      <c r="C42" s="33"/>
      <c r="D42" s="33"/>
      <c r="E42" s="138"/>
      <c r="F42" s="33"/>
      <c r="G42" s="33"/>
      <c r="H42" s="33"/>
      <c r="I42" s="33"/>
      <c r="J42" s="91"/>
      <c r="K42" s="33"/>
      <c r="L42" s="33"/>
      <c r="M42" s="33"/>
      <c r="N42" s="33"/>
      <c r="O42" s="33"/>
      <c r="P42" s="33"/>
      <c r="Q42" s="126"/>
      <c r="R42" s="126"/>
      <c r="T42" s="33"/>
    </row>
    <row r="43" spans="3:18" s="58" customFormat="1" ht="15">
      <c r="C43" s="139"/>
      <c r="D43" s="140"/>
      <c r="E43" s="133"/>
      <c r="F43" s="132"/>
      <c r="G43" s="132"/>
      <c r="H43" s="135"/>
      <c r="I43" s="136"/>
      <c r="J43" s="137"/>
      <c r="K43" s="132"/>
      <c r="L43" s="132"/>
      <c r="M43" s="33"/>
      <c r="N43" s="33"/>
      <c r="Q43" s="126"/>
      <c r="R43" s="126"/>
    </row>
    <row r="44" spans="1:20" s="126" customFormat="1" ht="15">
      <c r="A44" s="90"/>
      <c r="B44" s="131"/>
      <c r="C44" s="132"/>
      <c r="D44" s="131"/>
      <c r="E44" s="133"/>
      <c r="F44" s="134"/>
      <c r="G44" s="132"/>
      <c r="H44" s="135"/>
      <c r="I44" s="136"/>
      <c r="J44" s="137"/>
      <c r="K44" s="132"/>
      <c r="L44" s="132"/>
      <c r="M44" s="33"/>
      <c r="N44" s="33"/>
      <c r="O44" s="58"/>
      <c r="P44" s="58"/>
      <c r="R44" s="58"/>
      <c r="S44" s="58"/>
      <c r="T44" s="58"/>
    </row>
    <row r="45" spans="1:20" s="58" customFormat="1" ht="15">
      <c r="A45" s="90"/>
      <c r="B45" s="33"/>
      <c r="C45" s="33"/>
      <c r="D45" s="33"/>
      <c r="E45" s="138"/>
      <c r="F45" s="33"/>
      <c r="G45" s="33"/>
      <c r="H45" s="33"/>
      <c r="I45" s="33"/>
      <c r="J45" s="91"/>
      <c r="K45" s="33"/>
      <c r="L45" s="33"/>
      <c r="M45" s="33"/>
      <c r="N45" s="33"/>
      <c r="O45" s="33"/>
      <c r="P45" s="33"/>
      <c r="Q45" s="126"/>
      <c r="R45" s="126"/>
      <c r="T45" s="126"/>
    </row>
    <row r="46" spans="1:256" s="33" customFormat="1" ht="15">
      <c r="A46" s="90"/>
      <c r="B46" s="131"/>
      <c r="C46" s="132"/>
      <c r="D46" s="131"/>
      <c r="E46" s="133"/>
      <c r="F46" s="134"/>
      <c r="G46" s="132"/>
      <c r="H46" s="135"/>
      <c r="I46" s="136"/>
      <c r="J46" s="137"/>
      <c r="K46" s="132"/>
      <c r="L46" s="132"/>
      <c r="O46" s="58"/>
      <c r="P46" s="58"/>
      <c r="Q46" s="126"/>
      <c r="R46" s="126"/>
      <c r="S46" s="58"/>
      <c r="T46" s="58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  <c r="IQ46" s="141"/>
      <c r="IR46" s="141"/>
      <c r="IS46" s="141"/>
      <c r="IT46" s="141"/>
      <c r="IU46" s="141"/>
      <c r="IV46" s="141"/>
    </row>
    <row r="47" spans="1:20" s="126" customFormat="1" ht="15">
      <c r="A47" s="130"/>
      <c r="B47" s="131"/>
      <c r="C47" s="132"/>
      <c r="D47" s="131"/>
      <c r="E47" s="133"/>
      <c r="F47" s="134"/>
      <c r="G47" s="132"/>
      <c r="H47" s="135"/>
      <c r="I47" s="136"/>
      <c r="J47" s="137"/>
      <c r="K47" s="132"/>
      <c r="L47" s="132"/>
      <c r="M47" s="33"/>
      <c r="N47" s="33"/>
      <c r="O47" s="58"/>
      <c r="Q47" s="58"/>
      <c r="S47" s="58"/>
      <c r="T47" s="58"/>
    </row>
    <row r="48" spans="3:18" s="58" customFormat="1" ht="15">
      <c r="C48" s="33"/>
      <c r="D48" s="131"/>
      <c r="E48" s="133"/>
      <c r="F48" s="132"/>
      <c r="G48" s="132"/>
      <c r="H48" s="135"/>
      <c r="I48" s="136"/>
      <c r="J48" s="137"/>
      <c r="K48" s="132"/>
      <c r="L48" s="132"/>
      <c r="M48" s="33"/>
      <c r="N48" s="33"/>
      <c r="Q48" s="126"/>
      <c r="R48" s="126"/>
    </row>
    <row r="49" spans="1:20" s="58" customFormat="1" ht="15">
      <c r="A49" s="130"/>
      <c r="B49" s="126"/>
      <c r="C49" s="33"/>
      <c r="D49" s="33"/>
      <c r="E49" s="138"/>
      <c r="F49" s="33"/>
      <c r="G49" s="33"/>
      <c r="H49" s="33"/>
      <c r="I49" s="33"/>
      <c r="J49" s="91"/>
      <c r="K49" s="33"/>
      <c r="L49" s="33"/>
      <c r="M49" s="33"/>
      <c r="N49" s="33"/>
      <c r="O49" s="33"/>
      <c r="P49" s="126"/>
      <c r="Q49" s="126"/>
      <c r="R49" s="126"/>
      <c r="T49" s="126"/>
    </row>
    <row r="50" spans="3:17" s="58" customFormat="1" ht="15">
      <c r="C50" s="139"/>
      <c r="D50" s="140"/>
      <c r="E50" s="133"/>
      <c r="F50" s="132"/>
      <c r="G50" s="132"/>
      <c r="H50" s="135"/>
      <c r="I50" s="136"/>
      <c r="J50" s="137"/>
      <c r="K50" s="132"/>
      <c r="L50" s="132"/>
      <c r="M50" s="33"/>
      <c r="N50" s="33"/>
      <c r="Q50" s="126"/>
    </row>
    <row r="51" spans="1:15" s="126" customFormat="1" ht="13.5">
      <c r="A51" s="90"/>
      <c r="B51" s="131"/>
      <c r="C51" s="132"/>
      <c r="D51" s="131"/>
      <c r="E51" s="133"/>
      <c r="F51" s="134"/>
      <c r="G51" s="132"/>
      <c r="H51" s="135"/>
      <c r="I51" s="136"/>
      <c r="J51" s="137"/>
      <c r="K51" s="132"/>
      <c r="L51" s="132"/>
      <c r="M51" s="33"/>
      <c r="N51" s="33"/>
      <c r="O51" s="33"/>
    </row>
    <row r="52" spans="1:20" s="126" customFormat="1" ht="14.25">
      <c r="A52" s="130"/>
      <c r="B52" s="131"/>
      <c r="C52" s="132"/>
      <c r="D52" s="131"/>
      <c r="E52" s="133"/>
      <c r="F52" s="134"/>
      <c r="G52" s="132"/>
      <c r="H52" s="135"/>
      <c r="I52" s="136"/>
      <c r="J52" s="137"/>
      <c r="K52" s="132"/>
      <c r="L52" s="132"/>
      <c r="M52" s="33"/>
      <c r="N52" s="33"/>
      <c r="O52" s="33"/>
      <c r="S52" s="141"/>
      <c r="T52" s="141"/>
    </row>
    <row r="53" spans="1:15" s="126" customFormat="1" ht="13.5">
      <c r="A53" s="90"/>
      <c r="B53" s="131"/>
      <c r="C53" s="132"/>
      <c r="D53" s="131"/>
      <c r="E53" s="133"/>
      <c r="F53" s="134"/>
      <c r="G53" s="132"/>
      <c r="H53" s="135"/>
      <c r="I53" s="136"/>
      <c r="J53" s="137"/>
      <c r="K53" s="132"/>
      <c r="L53" s="132"/>
      <c r="M53" s="33"/>
      <c r="N53" s="33"/>
      <c r="O53" s="33"/>
    </row>
    <row r="54" spans="1:20" s="126" customFormat="1" ht="15">
      <c r="A54" s="90"/>
      <c r="B54" s="131"/>
      <c r="C54" s="132"/>
      <c r="D54" s="131"/>
      <c r="E54" s="133"/>
      <c r="F54" s="134"/>
      <c r="G54" s="132"/>
      <c r="H54" s="135"/>
      <c r="I54" s="136"/>
      <c r="J54" s="137"/>
      <c r="K54" s="132"/>
      <c r="L54" s="132"/>
      <c r="M54" s="33"/>
      <c r="N54" s="33"/>
      <c r="O54" s="58"/>
      <c r="R54" s="58"/>
      <c r="S54" s="58"/>
      <c r="T54" s="58"/>
    </row>
    <row r="55" spans="1:20" s="126" customFormat="1" ht="13.5">
      <c r="A55" s="90"/>
      <c r="B55" s="131"/>
      <c r="C55" s="132"/>
      <c r="D55" s="131"/>
      <c r="E55" s="133"/>
      <c r="F55" s="134"/>
      <c r="G55" s="132"/>
      <c r="H55" s="135"/>
      <c r="I55" s="136"/>
      <c r="J55" s="137"/>
      <c r="K55" s="132"/>
      <c r="L55" s="132"/>
      <c r="M55" s="33"/>
      <c r="N55" s="33"/>
      <c r="O55" s="33"/>
      <c r="T55" s="33"/>
    </row>
    <row r="56" spans="1:20" s="126" customFormat="1" ht="15">
      <c r="A56" s="90"/>
      <c r="B56" s="131"/>
      <c r="C56" s="132"/>
      <c r="D56" s="131"/>
      <c r="E56" s="133"/>
      <c r="F56" s="134"/>
      <c r="G56" s="132"/>
      <c r="H56" s="135"/>
      <c r="I56" s="136"/>
      <c r="J56" s="137"/>
      <c r="K56" s="132"/>
      <c r="L56" s="132"/>
      <c r="M56" s="33"/>
      <c r="N56" s="33"/>
      <c r="O56" s="58"/>
      <c r="Q56" s="58"/>
      <c r="S56" s="58"/>
      <c r="T56" s="58"/>
    </row>
    <row r="57" spans="3:18" s="58" customFormat="1" ht="15">
      <c r="C57" s="33"/>
      <c r="D57" s="131"/>
      <c r="E57" s="133"/>
      <c r="F57" s="132"/>
      <c r="G57" s="132"/>
      <c r="H57" s="135"/>
      <c r="I57" s="136"/>
      <c r="J57" s="137"/>
      <c r="K57" s="132"/>
      <c r="L57" s="132"/>
      <c r="M57" s="33"/>
      <c r="N57" s="33"/>
      <c r="Q57" s="126"/>
      <c r="R57" s="126"/>
    </row>
    <row r="58" spans="1:20" s="58" customFormat="1" ht="15">
      <c r="A58" s="130"/>
      <c r="B58" s="126"/>
      <c r="C58" s="33"/>
      <c r="D58" s="131"/>
      <c r="E58" s="133"/>
      <c r="F58" s="132"/>
      <c r="G58" s="132"/>
      <c r="H58" s="135"/>
      <c r="I58" s="136"/>
      <c r="J58" s="137"/>
      <c r="K58" s="132"/>
      <c r="L58" s="132"/>
      <c r="M58" s="33"/>
      <c r="N58" s="33"/>
      <c r="O58" s="33"/>
      <c r="P58" s="126"/>
      <c r="Q58" s="126"/>
      <c r="R58" s="126"/>
      <c r="S58" s="126"/>
      <c r="T58" s="126"/>
    </row>
    <row r="59" spans="1:20" s="126" customFormat="1" ht="15">
      <c r="A59" s="90"/>
      <c r="B59" s="131"/>
      <c r="C59" s="132"/>
      <c r="D59" s="131"/>
      <c r="E59" s="133"/>
      <c r="F59" s="134"/>
      <c r="G59" s="132"/>
      <c r="H59" s="135"/>
      <c r="I59" s="136"/>
      <c r="J59" s="137"/>
      <c r="K59" s="132"/>
      <c r="L59" s="132"/>
      <c r="M59" s="33"/>
      <c r="N59" s="33"/>
      <c r="O59" s="58"/>
      <c r="Q59" s="58"/>
      <c r="S59" s="58"/>
      <c r="T59" s="58"/>
    </row>
    <row r="60" spans="1:19" s="126" customFormat="1" ht="13.5">
      <c r="A60" s="90"/>
      <c r="B60" s="131"/>
      <c r="C60" s="132"/>
      <c r="D60" s="131"/>
      <c r="E60" s="133"/>
      <c r="F60" s="134"/>
      <c r="G60" s="132"/>
      <c r="H60" s="135"/>
      <c r="I60" s="136"/>
      <c r="J60" s="137"/>
      <c r="K60" s="132"/>
      <c r="L60" s="132"/>
      <c r="M60" s="33"/>
      <c r="N60" s="33"/>
      <c r="O60" s="33"/>
      <c r="S60" s="33"/>
    </row>
    <row r="61" spans="3:17" s="58" customFormat="1" ht="15">
      <c r="C61" s="139"/>
      <c r="D61" s="140"/>
      <c r="E61" s="133"/>
      <c r="F61" s="132"/>
      <c r="G61" s="132"/>
      <c r="H61" s="135"/>
      <c r="I61" s="136"/>
      <c r="J61" s="137"/>
      <c r="K61" s="132"/>
      <c r="L61" s="132"/>
      <c r="M61" s="33"/>
      <c r="N61" s="33"/>
      <c r="Q61" s="126"/>
    </row>
    <row r="62" spans="3:17" s="58" customFormat="1" ht="15">
      <c r="C62" s="139"/>
      <c r="D62" s="140"/>
      <c r="E62" s="133"/>
      <c r="F62" s="132"/>
      <c r="G62" s="132"/>
      <c r="H62" s="135"/>
      <c r="I62" s="136"/>
      <c r="J62" s="137"/>
      <c r="K62" s="132"/>
      <c r="L62" s="132"/>
      <c r="M62" s="33"/>
      <c r="N62" s="33"/>
      <c r="Q62" s="126"/>
    </row>
    <row r="63" spans="3:13" s="58" customFormat="1" ht="15">
      <c r="C63" s="139"/>
      <c r="D63" s="140"/>
      <c r="E63" s="133"/>
      <c r="F63" s="132"/>
      <c r="G63" s="132"/>
      <c r="H63" s="135"/>
      <c r="I63" s="136"/>
      <c r="J63" s="137"/>
      <c r="K63" s="132"/>
      <c r="L63" s="132"/>
      <c r="M63" s="33"/>
    </row>
    <row r="64" spans="3:13" s="58" customFormat="1" ht="15">
      <c r="C64" s="139"/>
      <c r="D64" s="140"/>
      <c r="E64" s="133"/>
      <c r="F64" s="132"/>
      <c r="G64" s="132"/>
      <c r="H64" s="135"/>
      <c r="I64" s="136"/>
      <c r="J64" s="137"/>
      <c r="K64" s="132"/>
      <c r="L64" s="132"/>
      <c r="M64" s="33"/>
    </row>
    <row r="65" spans="3:13" s="58" customFormat="1" ht="15">
      <c r="C65" s="139"/>
      <c r="D65" s="140"/>
      <c r="E65" s="133"/>
      <c r="F65" s="132"/>
      <c r="G65" s="132"/>
      <c r="H65" s="135"/>
      <c r="I65" s="136"/>
      <c r="J65" s="137"/>
      <c r="K65" s="132"/>
      <c r="L65" s="132"/>
      <c r="M65" s="33"/>
    </row>
    <row r="66" spans="3:13" s="58" customFormat="1" ht="15">
      <c r="C66" s="139"/>
      <c r="D66" s="140"/>
      <c r="E66" s="133"/>
      <c r="F66" s="132"/>
      <c r="G66" s="132"/>
      <c r="H66" s="135"/>
      <c r="I66" s="136"/>
      <c r="J66" s="137"/>
      <c r="K66" s="132"/>
      <c r="L66" s="132"/>
      <c r="M66" s="33"/>
    </row>
    <row r="67" spans="3:13" s="58" customFormat="1" ht="15">
      <c r="C67" s="139"/>
      <c r="D67" s="140"/>
      <c r="E67" s="133"/>
      <c r="F67" s="132"/>
      <c r="G67" s="132"/>
      <c r="H67" s="135"/>
      <c r="I67" s="136"/>
      <c r="J67" s="137"/>
      <c r="K67" s="132"/>
      <c r="L67" s="132"/>
      <c r="M67" s="33"/>
    </row>
    <row r="68" spans="3:13" s="58" customFormat="1" ht="15">
      <c r="C68" s="139"/>
      <c r="D68" s="140"/>
      <c r="E68" s="133"/>
      <c r="F68" s="132"/>
      <c r="G68" s="132"/>
      <c r="H68" s="135"/>
      <c r="I68" s="136"/>
      <c r="J68" s="137"/>
      <c r="K68" s="132"/>
      <c r="L68" s="132"/>
      <c r="M68" s="33"/>
    </row>
    <row r="69" spans="3:13" s="58" customFormat="1" ht="15">
      <c r="C69" s="139"/>
      <c r="D69" s="140"/>
      <c r="E69" s="133"/>
      <c r="F69" s="132"/>
      <c r="G69" s="132"/>
      <c r="H69" s="135"/>
      <c r="I69" s="136"/>
      <c r="J69" s="137"/>
      <c r="K69" s="132"/>
      <c r="L69" s="132"/>
      <c r="M69" s="33"/>
    </row>
    <row r="70" spans="3:13" s="58" customFormat="1" ht="15">
      <c r="C70" s="139"/>
      <c r="D70" s="140"/>
      <c r="E70" s="133"/>
      <c r="F70" s="132"/>
      <c r="G70" s="132"/>
      <c r="H70" s="135"/>
      <c r="I70" s="136"/>
      <c r="J70" s="137"/>
      <c r="K70" s="132"/>
      <c r="L70" s="132"/>
      <c r="M70" s="33"/>
    </row>
    <row r="71" spans="3:13" s="58" customFormat="1" ht="15">
      <c r="C71" s="139"/>
      <c r="D71" s="140"/>
      <c r="E71" s="133"/>
      <c r="F71" s="132"/>
      <c r="G71" s="132"/>
      <c r="H71" s="135"/>
      <c r="I71" s="136"/>
      <c r="J71" s="137"/>
      <c r="K71" s="132"/>
      <c r="L71" s="132"/>
      <c r="M71" s="33"/>
    </row>
    <row r="72" spans="3:13" s="58" customFormat="1" ht="15">
      <c r="C72" s="139"/>
      <c r="D72" s="140"/>
      <c r="E72" s="133"/>
      <c r="F72" s="132"/>
      <c r="G72" s="132"/>
      <c r="H72" s="135"/>
      <c r="I72" s="136"/>
      <c r="J72" s="137"/>
      <c r="K72" s="132"/>
      <c r="L72" s="132"/>
      <c r="M72" s="33"/>
    </row>
    <row r="73" spans="3:13" s="56" customFormat="1" ht="15">
      <c r="C73" s="129"/>
      <c r="D73" s="55"/>
      <c r="H73" s="57"/>
      <c r="M73" s="55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64"/>
  <sheetViews>
    <sheetView zoomScale="75" zoomScaleNormal="75" workbookViewId="0" topLeftCell="A1">
      <selection activeCell="J26" sqref="J26"/>
    </sheetView>
  </sheetViews>
  <sheetFormatPr defaultColWidth="8.88671875" defaultRowHeight="15"/>
  <cols>
    <col min="1" max="1" width="3.77734375" style="0" customWidth="1"/>
    <col min="2" max="2" width="3.99609375" style="0" hidden="1" customWidth="1"/>
    <col min="3" max="3" width="4.88671875" style="0" hidden="1" customWidth="1"/>
    <col min="4" max="4" width="6.77734375" style="36" customWidth="1"/>
    <col min="5" max="5" width="5.77734375" style="0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4" width="5.77734375" style="0" hidden="1" customWidth="1"/>
    <col min="15" max="20" width="4.10546875" style="0" customWidth="1"/>
  </cols>
  <sheetData>
    <row r="2" ht="17.25">
      <c r="A2" s="48" t="s">
        <v>68</v>
      </c>
    </row>
    <row r="3" spans="4:12" ht="15.75" thickBot="1">
      <c r="D3" s="52"/>
      <c r="E3" s="53"/>
      <c r="F3" s="53"/>
      <c r="G3" s="53"/>
      <c r="H3" s="54"/>
      <c r="I3" s="53"/>
      <c r="J3" s="53"/>
      <c r="K3" s="53"/>
      <c r="L3" s="53"/>
    </row>
    <row r="4" spans="3:13" ht="15.75" thickTop="1">
      <c r="C4" s="70"/>
      <c r="D4" s="72" t="s">
        <v>692</v>
      </c>
      <c r="E4" s="73"/>
      <c r="F4" s="73"/>
      <c r="G4" s="73"/>
      <c r="H4" s="74"/>
      <c r="I4" s="73"/>
      <c r="J4" s="73"/>
      <c r="K4" s="73"/>
      <c r="L4" s="75"/>
      <c r="M4" s="71"/>
    </row>
    <row r="5" spans="3:13" ht="15.75" thickBot="1">
      <c r="C5" s="70"/>
      <c r="D5" s="76" t="s">
        <v>693</v>
      </c>
      <c r="E5" s="77"/>
      <c r="F5" s="77"/>
      <c r="G5" s="77"/>
      <c r="H5" s="78"/>
      <c r="I5" s="77"/>
      <c r="J5" s="77"/>
      <c r="K5" s="77"/>
      <c r="L5" s="79"/>
      <c r="M5" s="71"/>
    </row>
    <row r="6" spans="3:256" s="1" customFormat="1" ht="15.75" thickBot="1" thickTop="1">
      <c r="C6" s="4"/>
      <c r="H6" s="5"/>
      <c r="J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 thickBot="1">
      <c r="A7" s="34" t="s">
        <v>30</v>
      </c>
      <c r="B7" s="34" t="s">
        <v>30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100" t="s">
        <v>48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225" customFormat="1" ht="15">
      <c r="A8" s="257">
        <f aca="true" t="shared" si="0" ref="A8:A27">RANK(N8,$N$8:$N$48,1)</f>
        <v>1</v>
      </c>
      <c r="B8" s="258">
        <f>RANK(N8,$N$8:$N$36,1)</f>
        <v>1</v>
      </c>
      <c r="C8" s="259" t="s">
        <v>35</v>
      </c>
      <c r="D8" s="259">
        <v>2283</v>
      </c>
      <c r="E8" s="575">
        <v>1.8</v>
      </c>
      <c r="F8" s="258" t="s">
        <v>226</v>
      </c>
      <c r="G8" s="258" t="s">
        <v>127</v>
      </c>
      <c r="H8" s="258">
        <v>3</v>
      </c>
      <c r="I8" s="258" t="s">
        <v>50</v>
      </c>
      <c r="J8" s="302">
        <v>7.22</v>
      </c>
      <c r="K8" s="258" t="s">
        <v>220</v>
      </c>
      <c r="L8" s="261" t="s">
        <v>221</v>
      </c>
      <c r="M8" s="222"/>
      <c r="N8" s="223">
        <f aca="true" t="shared" si="1" ref="N8:N27">IF(LEN(D8)=4,D8/100,D8/10)</f>
        <v>22.83</v>
      </c>
      <c r="O8" s="224"/>
      <c r="Q8" s="226"/>
      <c r="R8" s="226"/>
      <c r="S8" s="112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  <c r="IU8" s="226"/>
      <c r="IV8" s="226"/>
    </row>
    <row r="9" spans="1:256" s="225" customFormat="1" ht="13.5">
      <c r="A9" s="163">
        <f t="shared" si="0"/>
        <v>1</v>
      </c>
      <c r="B9" s="158">
        <f>RANK(N9,$N$8:$N$36,1)</f>
        <v>1</v>
      </c>
      <c r="C9" s="168" t="s">
        <v>35</v>
      </c>
      <c r="D9" s="262">
        <v>2283</v>
      </c>
      <c r="E9" s="579">
        <v>1.6</v>
      </c>
      <c r="F9" s="264" t="s">
        <v>343</v>
      </c>
      <c r="G9" s="264" t="s">
        <v>344</v>
      </c>
      <c r="H9" s="264" t="s">
        <v>345</v>
      </c>
      <c r="I9" s="264" t="s">
        <v>116</v>
      </c>
      <c r="J9" s="303">
        <v>7.04</v>
      </c>
      <c r="K9" s="264" t="s">
        <v>155</v>
      </c>
      <c r="L9" s="166" t="s">
        <v>523</v>
      </c>
      <c r="M9" s="229"/>
      <c r="N9" s="223">
        <f t="shared" si="1"/>
        <v>22.83</v>
      </c>
      <c r="O9" s="6"/>
      <c r="Q9" s="226"/>
      <c r="R9" s="226"/>
      <c r="S9" s="112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  <c r="IU9" s="226"/>
      <c r="IV9" s="226"/>
    </row>
    <row r="10" spans="1:256" s="225" customFormat="1" ht="15">
      <c r="A10" s="163">
        <f t="shared" si="0"/>
        <v>3</v>
      </c>
      <c r="B10" s="164">
        <f>RANK(N10,$N$8:$N$36,1)</f>
        <v>3</v>
      </c>
      <c r="C10" s="168" t="s">
        <v>35</v>
      </c>
      <c r="D10" s="153">
        <v>2290</v>
      </c>
      <c r="E10" s="619">
        <v>2</v>
      </c>
      <c r="F10" s="156" t="s">
        <v>262</v>
      </c>
      <c r="G10" s="153" t="s">
        <v>263</v>
      </c>
      <c r="H10" s="266">
        <v>3</v>
      </c>
      <c r="I10" s="156" t="s">
        <v>264</v>
      </c>
      <c r="J10" s="304">
        <v>6.05</v>
      </c>
      <c r="K10" s="156" t="s">
        <v>265</v>
      </c>
      <c r="L10" s="182" t="s">
        <v>688</v>
      </c>
      <c r="M10" s="230"/>
      <c r="N10" s="223">
        <f t="shared" si="1"/>
        <v>22.9</v>
      </c>
      <c r="O10" s="224"/>
      <c r="P10" s="231"/>
      <c r="Q10" s="226"/>
      <c r="R10" s="232"/>
      <c r="S10" s="232"/>
      <c r="T10" s="232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</row>
    <row r="11" spans="1:256" s="224" customFormat="1" ht="15">
      <c r="A11" s="163">
        <f t="shared" si="0"/>
        <v>4</v>
      </c>
      <c r="B11" s="164"/>
      <c r="C11" s="158"/>
      <c r="D11" s="262">
        <v>2294</v>
      </c>
      <c r="E11" s="579">
        <v>0.9</v>
      </c>
      <c r="F11" s="267" t="s">
        <v>421</v>
      </c>
      <c r="G11" s="267" t="s">
        <v>404</v>
      </c>
      <c r="H11" s="267">
        <v>3</v>
      </c>
      <c r="I11" s="267" t="s">
        <v>153</v>
      </c>
      <c r="J11" s="303">
        <v>8.05</v>
      </c>
      <c r="K11" s="264" t="s">
        <v>125</v>
      </c>
      <c r="L11" s="268" t="s">
        <v>286</v>
      </c>
      <c r="M11" s="230"/>
      <c r="N11" s="223">
        <f t="shared" si="1"/>
        <v>22.94</v>
      </c>
      <c r="O11" s="6"/>
      <c r="P11" s="234"/>
      <c r="Q11" s="226"/>
      <c r="R11" s="226"/>
      <c r="S11" s="226"/>
      <c r="T11" s="226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  <c r="IV11" s="232"/>
    </row>
    <row r="12" spans="1:256" s="224" customFormat="1" ht="15">
      <c r="A12" s="216">
        <f t="shared" si="0"/>
        <v>5</v>
      </c>
      <c r="B12" s="217"/>
      <c r="C12" s="269"/>
      <c r="D12" s="198">
        <v>2298</v>
      </c>
      <c r="E12" s="581">
        <v>1.8</v>
      </c>
      <c r="F12" s="198" t="s">
        <v>339</v>
      </c>
      <c r="G12" s="201" t="s">
        <v>340</v>
      </c>
      <c r="H12" s="200" t="s">
        <v>345</v>
      </c>
      <c r="I12" s="201" t="s">
        <v>116</v>
      </c>
      <c r="J12" s="199" t="s">
        <v>346</v>
      </c>
      <c r="K12" s="198" t="s">
        <v>528</v>
      </c>
      <c r="L12" s="202" t="s">
        <v>116</v>
      </c>
      <c r="M12" s="237"/>
      <c r="N12" s="223">
        <f t="shared" si="1"/>
        <v>22.98</v>
      </c>
      <c r="O12" s="6"/>
      <c r="P12" s="6"/>
      <c r="Q12" s="226"/>
      <c r="R12" s="226"/>
      <c r="S12" s="226"/>
      <c r="T12" s="226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  <c r="IV12" s="232"/>
    </row>
    <row r="13" spans="1:256" s="225" customFormat="1" ht="15">
      <c r="A13" s="271">
        <f t="shared" si="0"/>
        <v>6</v>
      </c>
      <c r="B13" s="204">
        <f>RANK(N13,$N$8:$N$36,1)</f>
        <v>6</v>
      </c>
      <c r="C13" s="205" t="s">
        <v>35</v>
      </c>
      <c r="D13" s="193">
        <v>2301</v>
      </c>
      <c r="E13" s="637">
        <v>1.2</v>
      </c>
      <c r="F13" s="192" t="s">
        <v>191</v>
      </c>
      <c r="G13" s="192" t="s">
        <v>192</v>
      </c>
      <c r="H13" s="192">
        <v>3</v>
      </c>
      <c r="I13" s="192" t="s">
        <v>332</v>
      </c>
      <c r="J13" s="194">
        <v>7.21</v>
      </c>
      <c r="K13" s="192" t="s">
        <v>189</v>
      </c>
      <c r="L13" s="301" t="s">
        <v>47</v>
      </c>
      <c r="M13" s="240"/>
      <c r="N13" s="223">
        <f t="shared" si="1"/>
        <v>23.01</v>
      </c>
      <c r="O13" s="224"/>
      <c r="P13" s="224"/>
      <c r="Q13" s="232"/>
      <c r="R13" s="226"/>
      <c r="S13" s="232"/>
      <c r="T13" s="232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  <c r="IV13" s="226"/>
    </row>
    <row r="14" spans="1:256" s="225" customFormat="1" ht="15">
      <c r="A14" s="183">
        <f t="shared" si="0"/>
        <v>7</v>
      </c>
      <c r="B14" s="164">
        <f>RANK(N14,$N$8:$N$36,1)</f>
        <v>7</v>
      </c>
      <c r="C14" s="168" t="s">
        <v>35</v>
      </c>
      <c r="D14" s="205">
        <v>2302</v>
      </c>
      <c r="E14" s="578">
        <v>1.8</v>
      </c>
      <c r="F14" s="276" t="s">
        <v>219</v>
      </c>
      <c r="G14" s="276" t="s">
        <v>124</v>
      </c>
      <c r="H14" s="276">
        <v>3</v>
      </c>
      <c r="I14" s="276" t="s">
        <v>50</v>
      </c>
      <c r="J14" s="206">
        <v>7.21</v>
      </c>
      <c r="K14" s="276" t="s">
        <v>220</v>
      </c>
      <c r="L14" s="276" t="s">
        <v>221</v>
      </c>
      <c r="M14" s="230"/>
      <c r="N14" s="223">
        <f t="shared" si="1"/>
        <v>23.02</v>
      </c>
      <c r="O14" s="224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</row>
    <row r="15" spans="1:256" s="225" customFormat="1" ht="15">
      <c r="A15" s="163">
        <f t="shared" si="0"/>
        <v>8</v>
      </c>
      <c r="B15" s="264">
        <f>RANK(N15,$N$8:$N$36,1)</f>
        <v>8</v>
      </c>
      <c r="C15" s="262" t="s">
        <v>35</v>
      </c>
      <c r="D15" s="262">
        <v>2303</v>
      </c>
      <c r="E15" s="496">
        <v>1.8</v>
      </c>
      <c r="F15" s="164" t="s">
        <v>229</v>
      </c>
      <c r="G15" s="164" t="s">
        <v>129</v>
      </c>
      <c r="H15" s="164">
        <v>3</v>
      </c>
      <c r="I15" s="158" t="s">
        <v>50</v>
      </c>
      <c r="J15" s="165">
        <v>7.21</v>
      </c>
      <c r="K15" s="164" t="s">
        <v>220</v>
      </c>
      <c r="L15" s="267" t="s">
        <v>221</v>
      </c>
      <c r="M15" s="229"/>
      <c r="N15" s="223">
        <f t="shared" si="1"/>
        <v>23.03</v>
      </c>
      <c r="O15" s="224"/>
      <c r="P15" s="224"/>
      <c r="Q15" s="226"/>
      <c r="R15" s="232"/>
      <c r="S15" s="232"/>
      <c r="T15" s="232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  <c r="IV15" s="226"/>
    </row>
    <row r="16" spans="1:256" s="224" customFormat="1" ht="15">
      <c r="A16" s="183">
        <f t="shared" si="0"/>
        <v>9</v>
      </c>
      <c r="B16" s="164">
        <v>1</v>
      </c>
      <c r="C16" s="158" t="s">
        <v>35</v>
      </c>
      <c r="D16" s="153">
        <v>2316</v>
      </c>
      <c r="E16" s="580">
        <v>-0.3</v>
      </c>
      <c r="F16" s="153" t="s">
        <v>422</v>
      </c>
      <c r="G16" s="153" t="s">
        <v>423</v>
      </c>
      <c r="H16" s="155">
        <v>3</v>
      </c>
      <c r="I16" s="156" t="s">
        <v>153</v>
      </c>
      <c r="J16" s="154">
        <v>7.02</v>
      </c>
      <c r="K16" s="184" t="s">
        <v>157</v>
      </c>
      <c r="L16" s="162" t="s">
        <v>172</v>
      </c>
      <c r="M16" s="229"/>
      <c r="N16" s="223">
        <f t="shared" si="1"/>
        <v>23.16</v>
      </c>
      <c r="O16" s="6"/>
      <c r="P16" s="241"/>
      <c r="Q16" s="226"/>
      <c r="R16" s="226"/>
      <c r="S16" s="226"/>
      <c r="T16" s="226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</row>
    <row r="17" spans="1:256" s="224" customFormat="1" ht="15">
      <c r="A17" s="197">
        <f t="shared" si="0"/>
        <v>9</v>
      </c>
      <c r="B17" s="269">
        <v>1</v>
      </c>
      <c r="C17" s="269" t="s">
        <v>35</v>
      </c>
      <c r="D17" s="188">
        <v>2316</v>
      </c>
      <c r="E17" s="534">
        <v>1.6</v>
      </c>
      <c r="F17" s="187" t="s">
        <v>417</v>
      </c>
      <c r="G17" s="187" t="s">
        <v>402</v>
      </c>
      <c r="H17" s="187">
        <v>2</v>
      </c>
      <c r="I17" s="187" t="s">
        <v>153</v>
      </c>
      <c r="J17" s="189">
        <v>9.02</v>
      </c>
      <c r="K17" s="187" t="s">
        <v>418</v>
      </c>
      <c r="L17" s="187" t="s">
        <v>161</v>
      </c>
      <c r="M17" s="237"/>
      <c r="N17" s="223">
        <f t="shared" si="1"/>
        <v>23.16</v>
      </c>
      <c r="O17" s="6"/>
      <c r="P17" s="234"/>
      <c r="Q17" s="226"/>
      <c r="R17" s="226"/>
      <c r="S17" s="226"/>
      <c r="T17" s="226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  <c r="IV17" s="232"/>
    </row>
    <row r="18" spans="1:256" s="224" customFormat="1" ht="15">
      <c r="A18" s="271">
        <f t="shared" si="0"/>
        <v>11</v>
      </c>
      <c r="B18" s="276">
        <v>1</v>
      </c>
      <c r="C18" s="204" t="s">
        <v>35</v>
      </c>
      <c r="D18" s="175">
        <v>2317</v>
      </c>
      <c r="E18" s="638">
        <v>-0.3</v>
      </c>
      <c r="F18" s="175" t="s">
        <v>398</v>
      </c>
      <c r="G18" s="175" t="s">
        <v>399</v>
      </c>
      <c r="H18" s="175">
        <v>2</v>
      </c>
      <c r="I18" s="178" t="s">
        <v>153</v>
      </c>
      <c r="J18" s="176">
        <v>7.02</v>
      </c>
      <c r="K18" s="175" t="s">
        <v>157</v>
      </c>
      <c r="L18" s="298" t="s">
        <v>172</v>
      </c>
      <c r="M18" s="240"/>
      <c r="N18" s="223">
        <f t="shared" si="1"/>
        <v>23.17</v>
      </c>
      <c r="O18" s="6"/>
      <c r="P18" s="225"/>
      <c r="Q18" s="226"/>
      <c r="R18" s="226"/>
      <c r="S18" s="226"/>
      <c r="T18" s="226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  <c r="IV18" s="232"/>
    </row>
    <row r="19" spans="1:256" s="224" customFormat="1" ht="15">
      <c r="A19" s="163">
        <f t="shared" si="0"/>
        <v>12</v>
      </c>
      <c r="B19" s="158">
        <v>1</v>
      </c>
      <c r="C19" s="158" t="s">
        <v>35</v>
      </c>
      <c r="D19" s="273">
        <v>2325</v>
      </c>
      <c r="E19" s="577">
        <v>0.5</v>
      </c>
      <c r="F19" s="273" t="s">
        <v>401</v>
      </c>
      <c r="G19" s="273" t="s">
        <v>402</v>
      </c>
      <c r="H19" s="273">
        <v>3</v>
      </c>
      <c r="I19" s="273" t="s">
        <v>153</v>
      </c>
      <c r="J19" s="305">
        <v>7.26</v>
      </c>
      <c r="K19" s="273" t="s">
        <v>155</v>
      </c>
      <c r="L19" s="273" t="s">
        <v>153</v>
      </c>
      <c r="M19" s="229"/>
      <c r="N19" s="223">
        <f t="shared" si="1"/>
        <v>23.25</v>
      </c>
      <c r="O19" s="6"/>
      <c r="P19" s="234"/>
      <c r="Q19" s="226"/>
      <c r="R19" s="226"/>
      <c r="S19" s="226"/>
      <c r="T19" s="226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  <c r="IV19" s="232"/>
    </row>
    <row r="20" spans="1:256" s="224" customFormat="1" ht="15">
      <c r="A20" s="163">
        <f t="shared" si="0"/>
        <v>13</v>
      </c>
      <c r="B20" s="164"/>
      <c r="C20" s="164"/>
      <c r="D20" s="159">
        <v>2327</v>
      </c>
      <c r="E20" s="576">
        <v>1.9</v>
      </c>
      <c r="F20" s="159" t="s">
        <v>169</v>
      </c>
      <c r="G20" s="159" t="s">
        <v>409</v>
      </c>
      <c r="H20" s="161">
        <v>3</v>
      </c>
      <c r="I20" s="162" t="s">
        <v>153</v>
      </c>
      <c r="J20" s="160">
        <v>6.01</v>
      </c>
      <c r="K20" s="159" t="s">
        <v>424</v>
      </c>
      <c r="L20" s="159" t="s">
        <v>411</v>
      </c>
      <c r="M20" s="229"/>
      <c r="N20" s="223">
        <f t="shared" si="1"/>
        <v>23.27</v>
      </c>
      <c r="Q20" s="226"/>
      <c r="R20" s="232"/>
      <c r="S20" s="226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  <c r="IV20" s="232"/>
    </row>
    <row r="21" spans="1:256" s="224" customFormat="1" ht="15">
      <c r="A21" s="163">
        <f t="shared" si="0"/>
        <v>14</v>
      </c>
      <c r="B21" s="164"/>
      <c r="C21" s="164"/>
      <c r="D21" s="159">
        <v>2328</v>
      </c>
      <c r="E21" s="576">
        <v>1.6</v>
      </c>
      <c r="F21" s="159" t="s">
        <v>396</v>
      </c>
      <c r="G21" s="159" t="s">
        <v>397</v>
      </c>
      <c r="H21" s="161">
        <v>3</v>
      </c>
      <c r="I21" s="162" t="s">
        <v>153</v>
      </c>
      <c r="J21" s="160">
        <v>9.02</v>
      </c>
      <c r="K21" s="159" t="s">
        <v>418</v>
      </c>
      <c r="L21" s="159" t="s">
        <v>161</v>
      </c>
      <c r="M21" s="229"/>
      <c r="N21" s="223">
        <f t="shared" si="1"/>
        <v>23.28</v>
      </c>
      <c r="Q21" s="226"/>
      <c r="R21" s="232"/>
      <c r="S21" s="226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  <c r="IV21" s="232"/>
    </row>
    <row r="22" spans="1:256" s="224" customFormat="1" ht="15">
      <c r="A22" s="216">
        <f t="shared" si="0"/>
        <v>15</v>
      </c>
      <c r="B22" s="269">
        <v>1</v>
      </c>
      <c r="C22" s="269" t="s">
        <v>35</v>
      </c>
      <c r="D22" s="198">
        <v>2329</v>
      </c>
      <c r="E22" s="581">
        <v>0.5</v>
      </c>
      <c r="F22" s="198" t="s">
        <v>405</v>
      </c>
      <c r="G22" s="198" t="s">
        <v>406</v>
      </c>
      <c r="H22" s="200">
        <v>3</v>
      </c>
      <c r="I22" s="201" t="s">
        <v>153</v>
      </c>
      <c r="J22" s="199">
        <v>7.26</v>
      </c>
      <c r="K22" s="198" t="s">
        <v>155</v>
      </c>
      <c r="L22" s="202" t="s">
        <v>153</v>
      </c>
      <c r="M22" s="237"/>
      <c r="N22" s="223">
        <f t="shared" si="1"/>
        <v>23.29</v>
      </c>
      <c r="O22" s="6"/>
      <c r="P22" s="225"/>
      <c r="Q22" s="226"/>
      <c r="R22" s="226"/>
      <c r="S22" s="226"/>
      <c r="T22" s="226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  <c r="IV22" s="232"/>
    </row>
    <row r="23" spans="1:256" s="224" customFormat="1" ht="15">
      <c r="A23" s="271">
        <f t="shared" si="0"/>
        <v>16</v>
      </c>
      <c r="B23" s="281"/>
      <c r="C23" s="273"/>
      <c r="D23" s="282" t="s">
        <v>348</v>
      </c>
      <c r="E23" s="582">
        <v>0</v>
      </c>
      <c r="F23" s="284" t="s">
        <v>529</v>
      </c>
      <c r="G23" s="285" t="s">
        <v>530</v>
      </c>
      <c r="H23" s="286" t="s">
        <v>345</v>
      </c>
      <c r="I23" s="285" t="s">
        <v>116</v>
      </c>
      <c r="J23" s="306">
        <v>7.01</v>
      </c>
      <c r="K23" s="284" t="s">
        <v>350</v>
      </c>
      <c r="L23" s="287" t="s">
        <v>116</v>
      </c>
      <c r="M23" s="240"/>
      <c r="N23" s="223">
        <f t="shared" si="1"/>
        <v>23.31</v>
      </c>
      <c r="O23" s="6"/>
      <c r="P23" s="234"/>
      <c r="Q23" s="226"/>
      <c r="R23" s="226"/>
      <c r="S23" s="226"/>
      <c r="T23" s="226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  <c r="FG23" s="232"/>
      <c r="FH23" s="232"/>
      <c r="FI23" s="232"/>
      <c r="FJ23" s="232"/>
      <c r="FK23" s="232"/>
      <c r="FL23" s="232"/>
      <c r="FM23" s="232"/>
      <c r="FN23" s="232"/>
      <c r="FO23" s="232"/>
      <c r="FP23" s="232"/>
      <c r="FQ23" s="232"/>
      <c r="FR23" s="232"/>
      <c r="FS23" s="232"/>
      <c r="FT23" s="232"/>
      <c r="FU23" s="232"/>
      <c r="FV23" s="232"/>
      <c r="FW23" s="232"/>
      <c r="FX23" s="232"/>
      <c r="FY23" s="232"/>
      <c r="FZ23" s="232"/>
      <c r="GA23" s="232"/>
      <c r="GB23" s="232"/>
      <c r="GC23" s="232"/>
      <c r="GD23" s="232"/>
      <c r="GE23" s="232"/>
      <c r="GF23" s="232"/>
      <c r="GG23" s="232"/>
      <c r="GH23" s="232"/>
      <c r="GI23" s="232"/>
      <c r="GJ23" s="232"/>
      <c r="GK23" s="232"/>
      <c r="GL23" s="232"/>
      <c r="GM23" s="232"/>
      <c r="GN23" s="232"/>
      <c r="GO23" s="232"/>
      <c r="GP23" s="232"/>
      <c r="GQ23" s="232"/>
      <c r="GR23" s="232"/>
      <c r="GS23" s="232"/>
      <c r="GT23" s="232"/>
      <c r="GU23" s="232"/>
      <c r="GV23" s="232"/>
      <c r="GW23" s="232"/>
      <c r="GX23" s="232"/>
      <c r="GY23" s="232"/>
      <c r="GZ23" s="232"/>
      <c r="HA23" s="232"/>
      <c r="HB23" s="232"/>
      <c r="HC23" s="232"/>
      <c r="HD23" s="232"/>
      <c r="HE23" s="232"/>
      <c r="HF23" s="232"/>
      <c r="HG23" s="232"/>
      <c r="HH23" s="232"/>
      <c r="HI23" s="232"/>
      <c r="HJ23" s="232"/>
      <c r="HK23" s="232"/>
      <c r="HL23" s="232"/>
      <c r="HM23" s="232"/>
      <c r="HN23" s="232"/>
      <c r="HO23" s="232"/>
      <c r="HP23" s="232"/>
      <c r="HQ23" s="232"/>
      <c r="HR23" s="232"/>
      <c r="HS23" s="232"/>
      <c r="HT23" s="232"/>
      <c r="HU23" s="232"/>
      <c r="HV23" s="232"/>
      <c r="HW23" s="232"/>
      <c r="HX23" s="232"/>
      <c r="HY23" s="232"/>
      <c r="HZ23" s="232"/>
      <c r="IA23" s="232"/>
      <c r="IB23" s="232"/>
      <c r="IC23" s="232"/>
      <c r="ID23" s="232"/>
      <c r="IE23" s="232"/>
      <c r="IF23" s="232"/>
      <c r="IG23" s="232"/>
      <c r="IH23" s="232"/>
      <c r="II23" s="232"/>
      <c r="IJ23" s="232"/>
      <c r="IK23" s="232"/>
      <c r="IL23" s="232"/>
      <c r="IM23" s="232"/>
      <c r="IN23" s="232"/>
      <c r="IO23" s="232"/>
      <c r="IP23" s="232"/>
      <c r="IQ23" s="232"/>
      <c r="IR23" s="232"/>
      <c r="IS23" s="232"/>
      <c r="IT23" s="232"/>
      <c r="IU23" s="232"/>
      <c r="IV23" s="232"/>
    </row>
    <row r="24" spans="1:256" s="224" customFormat="1" ht="15">
      <c r="A24" s="163">
        <f t="shared" si="0"/>
        <v>17</v>
      </c>
      <c r="B24" s="164"/>
      <c r="C24" s="164"/>
      <c r="D24" s="159">
        <v>2335</v>
      </c>
      <c r="E24" s="576">
        <v>1.2</v>
      </c>
      <c r="F24" s="159" t="s">
        <v>414</v>
      </c>
      <c r="G24" s="159" t="s">
        <v>415</v>
      </c>
      <c r="H24" s="161">
        <v>3</v>
      </c>
      <c r="I24" s="162" t="s">
        <v>153</v>
      </c>
      <c r="J24" s="160">
        <v>7.01</v>
      </c>
      <c r="K24" s="159" t="s">
        <v>176</v>
      </c>
      <c r="L24" s="157" t="s">
        <v>161</v>
      </c>
      <c r="M24" s="229"/>
      <c r="N24" s="223">
        <f t="shared" si="1"/>
        <v>23.35</v>
      </c>
      <c r="Q24" s="226"/>
      <c r="R24" s="232"/>
      <c r="S24" s="226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2"/>
      <c r="FH24" s="232"/>
      <c r="FI24" s="232"/>
      <c r="FJ24" s="232"/>
      <c r="FK24" s="232"/>
      <c r="FL24" s="232"/>
      <c r="FM24" s="232"/>
      <c r="FN24" s="232"/>
      <c r="FO24" s="232"/>
      <c r="FP24" s="232"/>
      <c r="FQ24" s="232"/>
      <c r="FR24" s="232"/>
      <c r="FS24" s="232"/>
      <c r="FT24" s="232"/>
      <c r="FU24" s="232"/>
      <c r="FV24" s="232"/>
      <c r="FW24" s="232"/>
      <c r="FX24" s="232"/>
      <c r="FY24" s="232"/>
      <c r="FZ24" s="232"/>
      <c r="GA24" s="232"/>
      <c r="GB24" s="232"/>
      <c r="GC24" s="232"/>
      <c r="GD24" s="232"/>
      <c r="GE24" s="232"/>
      <c r="GF24" s="232"/>
      <c r="GG24" s="232"/>
      <c r="GH24" s="232"/>
      <c r="GI24" s="232"/>
      <c r="GJ24" s="232"/>
      <c r="GK24" s="232"/>
      <c r="GL24" s="232"/>
      <c r="GM24" s="232"/>
      <c r="GN24" s="232"/>
      <c r="GO24" s="232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/>
      <c r="HM24" s="232"/>
      <c r="HN24" s="232"/>
      <c r="HO24" s="232"/>
      <c r="HP24" s="232"/>
      <c r="HQ24" s="232"/>
      <c r="HR24" s="232"/>
      <c r="HS24" s="232"/>
      <c r="HT24" s="232"/>
      <c r="HU24" s="232"/>
      <c r="HV24" s="232"/>
      <c r="HW24" s="232"/>
      <c r="HX24" s="232"/>
      <c r="HY24" s="232"/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232"/>
      <c r="IV24" s="232"/>
    </row>
    <row r="25" spans="1:256" s="225" customFormat="1" ht="15">
      <c r="A25" s="288">
        <f t="shared" si="0"/>
        <v>18</v>
      </c>
      <c r="B25" s="158">
        <f>RANK(N25,$N$8:$N$36,1)</f>
        <v>18</v>
      </c>
      <c r="C25" s="168" t="s">
        <v>35</v>
      </c>
      <c r="D25" s="262">
        <v>2336</v>
      </c>
      <c r="E25" s="579">
        <v>1</v>
      </c>
      <c r="F25" s="264" t="s">
        <v>204</v>
      </c>
      <c r="G25" s="264" t="s">
        <v>202</v>
      </c>
      <c r="H25" s="264">
        <v>3</v>
      </c>
      <c r="I25" s="264" t="s">
        <v>332</v>
      </c>
      <c r="J25" s="303">
        <v>7.01</v>
      </c>
      <c r="K25" s="264" t="s">
        <v>188</v>
      </c>
      <c r="L25" s="166" t="s">
        <v>46</v>
      </c>
      <c r="M25" s="229"/>
      <c r="N25" s="223">
        <f t="shared" si="1"/>
        <v>23.36</v>
      </c>
      <c r="O25" s="6"/>
      <c r="P25" s="6"/>
      <c r="Q25" s="232"/>
      <c r="R25" s="226"/>
      <c r="S25" s="226"/>
      <c r="T25" s="112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  <c r="IV25" s="226"/>
    </row>
    <row r="26" spans="1:256" s="224" customFormat="1" ht="15">
      <c r="A26" s="163">
        <f t="shared" si="0"/>
        <v>19</v>
      </c>
      <c r="B26" s="164"/>
      <c r="C26" s="158"/>
      <c r="D26" s="159">
        <v>2340</v>
      </c>
      <c r="E26" s="576">
        <v>1.6</v>
      </c>
      <c r="F26" s="159" t="s">
        <v>347</v>
      </c>
      <c r="G26" s="162" t="s">
        <v>340</v>
      </c>
      <c r="H26" s="161" t="s">
        <v>345</v>
      </c>
      <c r="I26" s="162" t="s">
        <v>116</v>
      </c>
      <c r="J26" s="160">
        <v>7.04</v>
      </c>
      <c r="K26" s="159" t="s">
        <v>155</v>
      </c>
      <c r="L26" s="157" t="s">
        <v>523</v>
      </c>
      <c r="M26" s="229"/>
      <c r="N26" s="223">
        <f t="shared" si="1"/>
        <v>23.4</v>
      </c>
      <c r="P26" s="231"/>
      <c r="Q26" s="232"/>
      <c r="R26" s="226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2"/>
      <c r="FK26" s="232"/>
      <c r="FL26" s="232"/>
      <c r="FM26" s="232"/>
      <c r="FN26" s="232"/>
      <c r="FO26" s="232"/>
      <c r="FP26" s="232"/>
      <c r="FQ26" s="232"/>
      <c r="FR26" s="232"/>
      <c r="FS26" s="232"/>
      <c r="FT26" s="232"/>
      <c r="FU26" s="232"/>
      <c r="FV26" s="232"/>
      <c r="FW26" s="232"/>
      <c r="FX26" s="232"/>
      <c r="FY26" s="232"/>
      <c r="FZ26" s="232"/>
      <c r="GA26" s="232"/>
      <c r="GB26" s="232"/>
      <c r="GC26" s="232"/>
      <c r="GD26" s="232"/>
      <c r="GE26" s="232"/>
      <c r="GF26" s="232"/>
      <c r="GG26" s="232"/>
      <c r="GH26" s="232"/>
      <c r="GI26" s="232"/>
      <c r="GJ26" s="232"/>
      <c r="GK26" s="232"/>
      <c r="GL26" s="232"/>
      <c r="GM26" s="232"/>
      <c r="GN26" s="232"/>
      <c r="GO26" s="232"/>
      <c r="GP26" s="232"/>
      <c r="GQ26" s="232"/>
      <c r="GR26" s="232"/>
      <c r="GS26" s="232"/>
      <c r="GT26" s="232"/>
      <c r="GU26" s="232"/>
      <c r="GV26" s="232"/>
      <c r="GW26" s="232"/>
      <c r="GX26" s="232"/>
      <c r="GY26" s="232"/>
      <c r="GZ26" s="232"/>
      <c r="HA26" s="232"/>
      <c r="HB26" s="232"/>
      <c r="HC26" s="232"/>
      <c r="HD26" s="232"/>
      <c r="HE26" s="232"/>
      <c r="HF26" s="232"/>
      <c r="HG26" s="232"/>
      <c r="HH26" s="232"/>
      <c r="HI26" s="232"/>
      <c r="HJ26" s="232"/>
      <c r="HK26" s="232"/>
      <c r="HL26" s="232"/>
      <c r="HM26" s="232"/>
      <c r="HN26" s="232"/>
      <c r="HO26" s="232"/>
      <c r="HP26" s="232"/>
      <c r="HQ26" s="232"/>
      <c r="HR26" s="232"/>
      <c r="HS26" s="232"/>
      <c r="HT26" s="232"/>
      <c r="HU26" s="232"/>
      <c r="HV26" s="232"/>
      <c r="HW26" s="232"/>
      <c r="HX26" s="232"/>
      <c r="HY26" s="232"/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/>
      <c r="IL26" s="232"/>
      <c r="IM26" s="232"/>
      <c r="IN26" s="232"/>
      <c r="IO26" s="232"/>
      <c r="IP26" s="232"/>
      <c r="IQ26" s="232"/>
      <c r="IR26" s="232"/>
      <c r="IS26" s="232"/>
      <c r="IT26" s="232"/>
      <c r="IU26" s="232"/>
      <c r="IV26" s="232"/>
    </row>
    <row r="27" spans="1:256" s="224" customFormat="1" ht="15.75" thickBot="1">
      <c r="A27" s="295">
        <f t="shared" si="0"/>
        <v>19</v>
      </c>
      <c r="B27" s="296"/>
      <c r="C27" s="296"/>
      <c r="D27" s="290">
        <v>2340</v>
      </c>
      <c r="E27" s="583">
        <v>-2.1</v>
      </c>
      <c r="F27" s="290" t="s">
        <v>394</v>
      </c>
      <c r="G27" s="290" t="s">
        <v>395</v>
      </c>
      <c r="H27" s="292">
        <v>3</v>
      </c>
      <c r="I27" s="293" t="s">
        <v>153</v>
      </c>
      <c r="J27" s="307">
        <v>6.01</v>
      </c>
      <c r="K27" s="290" t="s">
        <v>170</v>
      </c>
      <c r="L27" s="294" t="s">
        <v>153</v>
      </c>
      <c r="M27" s="256"/>
      <c r="N27" s="223">
        <f t="shared" si="1"/>
        <v>23.4</v>
      </c>
      <c r="P27" s="231"/>
      <c r="Q27" s="245"/>
      <c r="R27" s="246"/>
      <c r="S27" s="245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</row>
    <row r="28" spans="2:20" s="241" customFormat="1" ht="15">
      <c r="B28" s="234"/>
      <c r="C28" s="247"/>
      <c r="D28" s="247"/>
      <c r="E28" s="248"/>
      <c r="F28" s="234"/>
      <c r="G28" s="234"/>
      <c r="H28" s="234"/>
      <c r="I28" s="234"/>
      <c r="J28" s="249"/>
      <c r="K28" s="234"/>
      <c r="L28" s="234"/>
      <c r="M28" s="234"/>
      <c r="N28" s="234"/>
      <c r="O28" s="231"/>
      <c r="P28" s="231"/>
      <c r="Q28" s="231"/>
      <c r="R28" s="231"/>
      <c r="S28" s="231"/>
      <c r="T28" s="234"/>
    </row>
    <row r="29" spans="3:16" s="241" customFormat="1" ht="15">
      <c r="C29" s="247"/>
      <c r="D29" s="132"/>
      <c r="E29" s="250"/>
      <c r="F29" s="132"/>
      <c r="G29" s="251"/>
      <c r="H29" s="252"/>
      <c r="I29" s="251"/>
      <c r="J29" s="253"/>
      <c r="K29" s="132"/>
      <c r="L29" s="132"/>
      <c r="N29" s="234"/>
      <c r="O29" s="234"/>
      <c r="P29" s="231"/>
    </row>
    <row r="30" spans="1:20" s="241" customFormat="1" ht="15">
      <c r="A30" s="234"/>
      <c r="C30" s="247"/>
      <c r="D30" s="132"/>
      <c r="E30" s="250"/>
      <c r="F30" s="132"/>
      <c r="G30" s="132"/>
      <c r="H30" s="252"/>
      <c r="I30" s="251"/>
      <c r="J30" s="253"/>
      <c r="K30" s="132"/>
      <c r="L30" s="132"/>
      <c r="N30" s="234"/>
      <c r="O30" s="231"/>
      <c r="P30" s="231"/>
      <c r="Q30" s="231"/>
      <c r="S30" s="231"/>
      <c r="T30" s="231"/>
    </row>
    <row r="31" spans="3:20" s="241" customFormat="1" ht="15">
      <c r="C31" s="247"/>
      <c r="D31" s="132"/>
      <c r="E31" s="250"/>
      <c r="F31" s="132"/>
      <c r="G31" s="132"/>
      <c r="H31" s="252"/>
      <c r="I31" s="251"/>
      <c r="J31" s="253"/>
      <c r="K31" s="132"/>
      <c r="L31" s="132"/>
      <c r="N31" s="234"/>
      <c r="O31" s="234"/>
      <c r="P31" s="231"/>
      <c r="T31" s="234"/>
    </row>
    <row r="32" spans="3:20" s="241" customFormat="1" ht="15">
      <c r="C32" s="247"/>
      <c r="D32" s="247"/>
      <c r="E32" s="248"/>
      <c r="J32" s="249"/>
      <c r="K32" s="234"/>
      <c r="N32" s="234"/>
      <c r="O32" s="231"/>
      <c r="P32" s="231"/>
      <c r="Q32" s="231"/>
      <c r="S32" s="231"/>
      <c r="T32" s="231"/>
    </row>
    <row r="33" spans="4:19" s="231" customFormat="1" ht="15">
      <c r="D33" s="132"/>
      <c r="E33" s="250"/>
      <c r="F33" s="132"/>
      <c r="G33" s="132"/>
      <c r="H33" s="252"/>
      <c r="I33" s="251"/>
      <c r="J33" s="253"/>
      <c r="K33" s="132"/>
      <c r="L33" s="132"/>
      <c r="M33" s="234"/>
      <c r="N33" s="234"/>
      <c r="Q33" s="241"/>
      <c r="S33" s="241"/>
    </row>
    <row r="34" spans="1:20" s="241" customFormat="1" ht="15">
      <c r="A34" s="234"/>
      <c r="B34" s="234"/>
      <c r="C34" s="247"/>
      <c r="D34" s="132"/>
      <c r="E34" s="250"/>
      <c r="F34" s="132"/>
      <c r="G34" s="132"/>
      <c r="H34" s="252"/>
      <c r="I34" s="251"/>
      <c r="J34" s="253"/>
      <c r="K34" s="132"/>
      <c r="L34" s="132"/>
      <c r="M34" s="234"/>
      <c r="N34" s="234"/>
      <c r="O34" s="231"/>
      <c r="P34" s="231"/>
      <c r="Q34" s="231"/>
      <c r="S34" s="231"/>
      <c r="T34" s="231"/>
    </row>
    <row r="35" spans="4:19" s="231" customFormat="1" ht="15">
      <c r="D35" s="132"/>
      <c r="E35" s="250"/>
      <c r="F35" s="132"/>
      <c r="G35" s="132"/>
      <c r="H35" s="252"/>
      <c r="I35" s="251"/>
      <c r="J35" s="253"/>
      <c r="K35" s="132"/>
      <c r="L35" s="132"/>
      <c r="M35" s="234"/>
      <c r="N35" s="234"/>
      <c r="Q35" s="241"/>
      <c r="S35" s="241"/>
    </row>
    <row r="36" spans="1:20" s="241" customFormat="1" ht="15">
      <c r="A36" s="234"/>
      <c r="C36" s="247"/>
      <c r="D36" s="132"/>
      <c r="E36" s="250"/>
      <c r="F36" s="132"/>
      <c r="G36" s="132"/>
      <c r="H36" s="252"/>
      <c r="I36" s="251"/>
      <c r="J36" s="253"/>
      <c r="K36" s="253"/>
      <c r="L36" s="251"/>
      <c r="N36" s="234"/>
      <c r="O36" s="234"/>
      <c r="P36" s="231"/>
      <c r="T36" s="234"/>
    </row>
    <row r="37" spans="3:20" s="241" customFormat="1" ht="15">
      <c r="C37" s="247"/>
      <c r="D37" s="247"/>
      <c r="E37" s="248"/>
      <c r="J37" s="249"/>
      <c r="N37" s="234"/>
      <c r="O37" s="231"/>
      <c r="P37" s="231"/>
      <c r="Q37" s="231"/>
      <c r="S37" s="231"/>
      <c r="T37" s="231"/>
    </row>
    <row r="38" spans="1:20" s="231" customFormat="1" ht="15">
      <c r="A38" s="234"/>
      <c r="B38" s="241"/>
      <c r="C38" s="234"/>
      <c r="D38" s="247"/>
      <c r="E38" s="248"/>
      <c r="F38" s="241"/>
      <c r="G38" s="241"/>
      <c r="H38" s="241"/>
      <c r="I38" s="241"/>
      <c r="J38" s="249"/>
      <c r="K38" s="241"/>
      <c r="L38" s="241"/>
      <c r="M38" s="241"/>
      <c r="N38" s="234"/>
      <c r="O38" s="234"/>
      <c r="P38" s="234"/>
      <c r="Q38" s="241"/>
      <c r="R38" s="241"/>
      <c r="S38" s="241"/>
      <c r="T38" s="241"/>
    </row>
    <row r="39" spans="1:20" s="231" customFormat="1" ht="15">
      <c r="A39" s="241"/>
      <c r="B39" s="234"/>
      <c r="C39" s="234"/>
      <c r="D39" s="132"/>
      <c r="E39" s="250"/>
      <c r="F39" s="132"/>
      <c r="G39" s="132"/>
      <c r="H39" s="252"/>
      <c r="I39" s="251"/>
      <c r="J39" s="253"/>
      <c r="K39" s="132"/>
      <c r="L39" s="132"/>
      <c r="M39" s="234"/>
      <c r="N39" s="234"/>
      <c r="O39" s="234"/>
      <c r="P39" s="234"/>
      <c r="Q39" s="241"/>
      <c r="R39" s="241"/>
      <c r="S39" s="241"/>
      <c r="T39" s="234"/>
    </row>
    <row r="40" spans="2:20" s="241" customFormat="1" ht="15">
      <c r="B40" s="234"/>
      <c r="C40" s="247"/>
      <c r="D40" s="247"/>
      <c r="E40" s="248"/>
      <c r="I40" s="234"/>
      <c r="J40" s="249"/>
      <c r="M40" s="234"/>
      <c r="N40" s="234"/>
      <c r="O40" s="231"/>
      <c r="P40" s="231"/>
      <c r="Q40" s="231"/>
      <c r="S40" s="231"/>
      <c r="T40" s="231"/>
    </row>
    <row r="41" spans="4:19" s="231" customFormat="1" ht="15">
      <c r="D41" s="132"/>
      <c r="E41" s="250"/>
      <c r="F41" s="132"/>
      <c r="G41" s="132"/>
      <c r="H41" s="252"/>
      <c r="I41" s="251"/>
      <c r="J41" s="253"/>
      <c r="K41" s="132"/>
      <c r="L41" s="132"/>
      <c r="M41" s="234"/>
      <c r="N41" s="234"/>
      <c r="Q41" s="241"/>
      <c r="S41" s="241"/>
    </row>
    <row r="42" spans="4:19" s="231" customFormat="1" ht="15">
      <c r="D42" s="132"/>
      <c r="E42" s="250"/>
      <c r="F42" s="132"/>
      <c r="G42" s="132"/>
      <c r="H42" s="252"/>
      <c r="I42" s="251"/>
      <c r="J42" s="253"/>
      <c r="K42" s="132"/>
      <c r="L42" s="132"/>
      <c r="M42" s="234"/>
      <c r="N42" s="234"/>
      <c r="S42" s="241"/>
    </row>
    <row r="43" spans="4:19" s="231" customFormat="1" ht="15">
      <c r="D43" s="132"/>
      <c r="E43" s="250"/>
      <c r="F43" s="132"/>
      <c r="G43" s="132"/>
      <c r="H43" s="252"/>
      <c r="I43" s="251"/>
      <c r="J43" s="253"/>
      <c r="K43" s="132"/>
      <c r="L43" s="132"/>
      <c r="M43" s="234"/>
      <c r="N43" s="234"/>
      <c r="S43" s="241"/>
    </row>
    <row r="44" spans="1:20" s="241" customFormat="1" ht="15">
      <c r="A44" s="234"/>
      <c r="B44" s="234"/>
      <c r="C44" s="247"/>
      <c r="D44" s="132"/>
      <c r="E44" s="250"/>
      <c r="F44" s="132"/>
      <c r="G44" s="132"/>
      <c r="H44" s="132"/>
      <c r="I44" s="251"/>
      <c r="J44" s="253"/>
      <c r="K44" s="132"/>
      <c r="L44" s="251"/>
      <c r="M44" s="234"/>
      <c r="N44" s="234"/>
      <c r="O44" s="231"/>
      <c r="P44" s="231"/>
      <c r="Q44" s="231"/>
      <c r="S44" s="231"/>
      <c r="T44" s="231"/>
    </row>
    <row r="45" spans="1:20" s="231" customFormat="1" ht="15">
      <c r="A45" s="241"/>
      <c r="B45" s="241"/>
      <c r="C45" s="234"/>
      <c r="D45" s="234"/>
      <c r="E45" s="254"/>
      <c r="F45" s="234"/>
      <c r="G45" s="234"/>
      <c r="H45" s="234"/>
      <c r="I45" s="234"/>
      <c r="J45" s="249"/>
      <c r="K45" s="234"/>
      <c r="L45" s="234"/>
      <c r="M45" s="234"/>
      <c r="N45" s="234"/>
      <c r="O45" s="234"/>
      <c r="P45" s="241"/>
      <c r="Q45" s="241"/>
      <c r="R45" s="241"/>
      <c r="S45" s="241"/>
      <c r="T45" s="241"/>
    </row>
    <row r="46" spans="2:15" s="241" customFormat="1" ht="15">
      <c r="B46" s="234"/>
      <c r="C46" s="247"/>
      <c r="D46" s="247"/>
      <c r="E46" s="248"/>
      <c r="F46" s="234"/>
      <c r="G46" s="234"/>
      <c r="H46" s="234"/>
      <c r="I46" s="234"/>
      <c r="J46" s="249"/>
      <c r="K46" s="234"/>
      <c r="L46" s="234"/>
      <c r="M46" s="234"/>
      <c r="N46" s="234"/>
      <c r="O46" s="231"/>
    </row>
    <row r="47" spans="1:20" s="241" customFormat="1" ht="15">
      <c r="A47" s="234"/>
      <c r="C47" s="247"/>
      <c r="D47" s="247"/>
      <c r="E47" s="248"/>
      <c r="J47" s="249"/>
      <c r="N47" s="234"/>
      <c r="O47" s="234"/>
      <c r="P47" s="234"/>
      <c r="Q47" s="231"/>
      <c r="T47" s="231"/>
    </row>
    <row r="48" spans="1:20" s="241" customFormat="1" ht="15">
      <c r="A48" s="234"/>
      <c r="B48" s="234"/>
      <c r="C48" s="247"/>
      <c r="D48" s="132"/>
      <c r="E48" s="250"/>
      <c r="F48" s="132"/>
      <c r="G48" s="132"/>
      <c r="H48" s="252"/>
      <c r="I48" s="251"/>
      <c r="J48" s="253"/>
      <c r="K48" s="132"/>
      <c r="L48" s="132"/>
      <c r="M48" s="234"/>
      <c r="N48" s="234"/>
      <c r="O48" s="231"/>
      <c r="P48" s="231"/>
      <c r="Q48" s="231"/>
      <c r="S48" s="231"/>
      <c r="T48" s="231"/>
    </row>
    <row r="49" spans="4:13" s="58" customFormat="1" ht="15">
      <c r="D49" s="140"/>
      <c r="E49" s="133"/>
      <c r="F49" s="132"/>
      <c r="G49" s="132"/>
      <c r="H49" s="135"/>
      <c r="I49" s="136"/>
      <c r="J49" s="137"/>
      <c r="K49" s="132"/>
      <c r="L49" s="132"/>
      <c r="M49" s="33"/>
    </row>
    <row r="50" spans="4:13" s="58" customFormat="1" ht="15">
      <c r="D50" s="140"/>
      <c r="E50" s="133"/>
      <c r="F50" s="132"/>
      <c r="G50" s="132"/>
      <c r="H50" s="135"/>
      <c r="I50" s="136"/>
      <c r="J50" s="137"/>
      <c r="K50" s="132"/>
      <c r="L50" s="132"/>
      <c r="M50" s="33"/>
    </row>
    <row r="51" spans="4:13" s="58" customFormat="1" ht="15">
      <c r="D51" s="140"/>
      <c r="E51" s="133"/>
      <c r="F51" s="132"/>
      <c r="G51" s="132"/>
      <c r="H51" s="135"/>
      <c r="I51" s="136"/>
      <c r="J51" s="137"/>
      <c r="K51" s="132"/>
      <c r="L51" s="132"/>
      <c r="M51" s="33"/>
    </row>
    <row r="52" spans="4:13" s="58" customFormat="1" ht="15">
      <c r="D52" s="140"/>
      <c r="E52" s="133"/>
      <c r="F52" s="132"/>
      <c r="G52" s="132"/>
      <c r="H52" s="135"/>
      <c r="I52" s="136"/>
      <c r="J52" s="137"/>
      <c r="K52" s="132"/>
      <c r="L52" s="132"/>
      <c r="M52" s="33"/>
    </row>
    <row r="53" spans="4:13" s="58" customFormat="1" ht="15">
      <c r="D53" s="140"/>
      <c r="E53" s="133"/>
      <c r="F53" s="132"/>
      <c r="G53" s="132"/>
      <c r="H53" s="135"/>
      <c r="I53" s="136"/>
      <c r="J53" s="137"/>
      <c r="K53" s="132"/>
      <c r="L53" s="132"/>
      <c r="M53" s="33"/>
    </row>
    <row r="54" spans="4:13" s="58" customFormat="1" ht="15">
      <c r="D54" s="140"/>
      <c r="E54" s="133"/>
      <c r="F54" s="132"/>
      <c r="G54" s="132"/>
      <c r="H54" s="135"/>
      <c r="I54" s="136"/>
      <c r="J54" s="137"/>
      <c r="K54" s="132"/>
      <c r="L54" s="132"/>
      <c r="M54" s="33"/>
    </row>
    <row r="55" spans="4:13" s="58" customFormat="1" ht="15">
      <c r="D55" s="140"/>
      <c r="E55" s="133"/>
      <c r="F55" s="132"/>
      <c r="G55" s="132"/>
      <c r="H55" s="135"/>
      <c r="I55" s="136"/>
      <c r="J55" s="137"/>
      <c r="K55" s="132"/>
      <c r="L55" s="132"/>
      <c r="M55" s="33"/>
    </row>
    <row r="56" spans="4:13" s="58" customFormat="1" ht="15">
      <c r="D56" s="140"/>
      <c r="E56" s="133"/>
      <c r="F56" s="132"/>
      <c r="G56" s="132"/>
      <c r="H56" s="135"/>
      <c r="I56" s="136"/>
      <c r="J56" s="137"/>
      <c r="K56" s="132"/>
      <c r="L56" s="132"/>
      <c r="M56" s="33"/>
    </row>
    <row r="57" spans="4:8" s="58" customFormat="1" ht="15">
      <c r="D57" s="255"/>
      <c r="H57" s="59"/>
    </row>
    <row r="58" spans="4:8" s="58" customFormat="1" ht="15">
      <c r="D58" s="255"/>
      <c r="H58" s="59"/>
    </row>
    <row r="59" spans="4:8" s="58" customFormat="1" ht="15">
      <c r="D59" s="255"/>
      <c r="H59" s="59"/>
    </row>
    <row r="60" spans="4:8" s="58" customFormat="1" ht="15">
      <c r="D60" s="255"/>
      <c r="H60" s="59"/>
    </row>
    <row r="61" spans="4:8" s="58" customFormat="1" ht="15">
      <c r="D61" s="255"/>
      <c r="H61" s="59"/>
    </row>
    <row r="62" spans="4:8" s="58" customFormat="1" ht="15">
      <c r="D62" s="255"/>
      <c r="H62" s="59"/>
    </row>
    <row r="63" spans="4:8" s="58" customFormat="1" ht="15">
      <c r="D63" s="255"/>
      <c r="H63" s="59"/>
    </row>
    <row r="64" spans="4:8" s="58" customFormat="1" ht="15">
      <c r="D64" s="255"/>
      <c r="H64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56"/>
  <sheetViews>
    <sheetView zoomScale="75" zoomScaleNormal="75" workbookViewId="0" topLeftCell="A2">
      <selection activeCell="K13" sqref="K13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4.88671875" style="0" hidden="1" customWidth="1"/>
    <col min="4" max="4" width="6.77734375" style="36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6640625" style="0" customWidth="1"/>
    <col min="14" max="14" width="5.77734375" style="0" hidden="1" customWidth="1"/>
    <col min="15" max="20" width="4.21484375" style="0" customWidth="1"/>
  </cols>
  <sheetData>
    <row r="2" ht="17.25">
      <c r="A2" s="48" t="s">
        <v>69</v>
      </c>
    </row>
    <row r="3" spans="4:13" ht="15.75" thickBot="1">
      <c r="D3" s="52"/>
      <c r="E3" s="53"/>
      <c r="F3" s="53"/>
      <c r="G3" s="53"/>
      <c r="H3" s="54"/>
      <c r="I3" s="53"/>
      <c r="J3" s="53"/>
      <c r="K3" s="53"/>
      <c r="L3" s="53"/>
      <c r="M3" s="53"/>
    </row>
    <row r="4" spans="3:14" ht="15.75" thickTop="1">
      <c r="C4" s="70"/>
      <c r="D4" s="60" t="s">
        <v>531</v>
      </c>
      <c r="E4" s="61"/>
      <c r="F4" s="61"/>
      <c r="G4" s="61"/>
      <c r="H4" s="62"/>
      <c r="I4" s="61"/>
      <c r="J4" s="61"/>
      <c r="K4" s="61"/>
      <c r="L4" s="61"/>
      <c r="M4" s="63"/>
      <c r="N4" s="71"/>
    </row>
    <row r="5" spans="3:14" ht="15">
      <c r="C5" s="70"/>
      <c r="D5" s="64" t="s">
        <v>532</v>
      </c>
      <c r="E5" s="58"/>
      <c r="F5" s="58"/>
      <c r="G5" s="58"/>
      <c r="H5" s="59"/>
      <c r="I5" s="58"/>
      <c r="J5" s="58"/>
      <c r="K5" s="58"/>
      <c r="L5" s="58"/>
      <c r="M5" s="65"/>
      <c r="N5" s="71"/>
    </row>
    <row r="6" spans="3:14" ht="15.75" thickBot="1">
      <c r="C6" s="70"/>
      <c r="D6" s="66" t="s">
        <v>533</v>
      </c>
      <c r="E6" s="67"/>
      <c r="F6" s="67"/>
      <c r="G6" s="67"/>
      <c r="H6" s="68"/>
      <c r="I6" s="67"/>
      <c r="J6" s="67"/>
      <c r="K6" s="67"/>
      <c r="L6" s="67"/>
      <c r="M6" s="69"/>
      <c r="N6" s="71"/>
    </row>
    <row r="7" spans="3:256" s="1" customFormat="1" ht="15.75" thickBot="1" thickTop="1">
      <c r="C7" s="4"/>
      <c r="H7" s="5"/>
      <c r="J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 thickBot="1">
      <c r="A8" s="34" t="s">
        <v>30</v>
      </c>
      <c r="B8" s="11" t="s">
        <v>31</v>
      </c>
      <c r="C8" s="11" t="s">
        <v>32</v>
      </c>
      <c r="D8" s="11" t="s">
        <v>40</v>
      </c>
      <c r="E8" s="11" t="s">
        <v>51</v>
      </c>
      <c r="F8" s="11" t="s">
        <v>41</v>
      </c>
      <c r="G8" s="11" t="s">
        <v>52</v>
      </c>
      <c r="H8" s="11" t="s">
        <v>42</v>
      </c>
      <c r="I8" s="11" t="s">
        <v>43</v>
      </c>
      <c r="J8" s="15" t="s">
        <v>44</v>
      </c>
      <c r="K8" s="11" t="s">
        <v>53</v>
      </c>
      <c r="L8" s="11" t="s">
        <v>45</v>
      </c>
      <c r="M8" s="39" t="s">
        <v>48</v>
      </c>
      <c r="N8" s="100" t="s">
        <v>48</v>
      </c>
      <c r="O8" s="100" t="s">
        <v>48</v>
      </c>
      <c r="P8" s="100" t="s">
        <v>48</v>
      </c>
      <c r="Q8" s="100" t="s">
        <v>48</v>
      </c>
      <c r="R8" s="100" t="s">
        <v>48</v>
      </c>
      <c r="S8" s="100" t="s">
        <v>48</v>
      </c>
      <c r="T8" s="100" t="s">
        <v>48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26" customFormat="1" ht="15">
      <c r="A9" s="309">
        <f>RANK(N9,$N$9:$N$29,1)</f>
        <v>1</v>
      </c>
      <c r="B9" s="12">
        <f aca="true" t="shared" si="0" ref="B9:B26">RANK(N9,$N$9:$N$36,1)</f>
        <v>1</v>
      </c>
      <c r="C9" s="12" t="s">
        <v>36</v>
      </c>
      <c r="D9" s="339">
        <v>4999</v>
      </c>
      <c r="E9" s="221"/>
      <c r="F9" s="339" t="s">
        <v>164</v>
      </c>
      <c r="G9" s="339" t="s">
        <v>426</v>
      </c>
      <c r="H9" s="339">
        <v>3</v>
      </c>
      <c r="I9" s="339" t="s">
        <v>153</v>
      </c>
      <c r="J9" s="12">
        <v>8.25</v>
      </c>
      <c r="K9" s="325" t="s">
        <v>691</v>
      </c>
      <c r="L9" s="326" t="s">
        <v>174</v>
      </c>
      <c r="M9" s="310"/>
      <c r="N9" s="97">
        <f aca="true" t="shared" si="1" ref="N9:N28">IF(LEN(D9)=4,D9/100,D9/10)</f>
        <v>49.99</v>
      </c>
      <c r="O9" s="109"/>
      <c r="Q9"/>
      <c r="R9"/>
      <c r="S9"/>
      <c r="T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6" customFormat="1" ht="13.5">
      <c r="A10" s="24">
        <f aca="true" t="shared" si="2" ref="A10:A28">RANK(N10,$N$9:$N$29,1)</f>
        <v>2</v>
      </c>
      <c r="B10" s="22">
        <f t="shared" si="0"/>
        <v>2</v>
      </c>
      <c r="C10" s="25" t="s">
        <v>36</v>
      </c>
      <c r="D10" s="143">
        <v>5015</v>
      </c>
      <c r="E10" s="227"/>
      <c r="F10" s="233" t="s">
        <v>191</v>
      </c>
      <c r="G10" s="233" t="s">
        <v>192</v>
      </c>
      <c r="H10" s="233">
        <v>3</v>
      </c>
      <c r="I10" s="233" t="s">
        <v>332</v>
      </c>
      <c r="J10" s="322">
        <v>8.24</v>
      </c>
      <c r="K10" s="327" t="s">
        <v>167</v>
      </c>
      <c r="L10" s="147" t="s">
        <v>174</v>
      </c>
      <c r="M10" s="118"/>
      <c r="N10" s="97">
        <f t="shared" si="1"/>
        <v>50.15</v>
      </c>
      <c r="O10" s="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6" customFormat="1" ht="13.5">
      <c r="A11" s="20">
        <f t="shared" si="2"/>
        <v>2</v>
      </c>
      <c r="B11" s="21">
        <f t="shared" si="0"/>
        <v>2</v>
      </c>
      <c r="C11" s="10" t="s">
        <v>36</v>
      </c>
      <c r="D11" s="228">
        <v>5015</v>
      </c>
      <c r="E11" s="146"/>
      <c r="F11" s="144" t="s">
        <v>193</v>
      </c>
      <c r="G11" s="144" t="s">
        <v>194</v>
      </c>
      <c r="H11" s="144">
        <v>3</v>
      </c>
      <c r="I11" s="144" t="s">
        <v>332</v>
      </c>
      <c r="J11" s="323">
        <v>8.24</v>
      </c>
      <c r="K11" s="328" t="s">
        <v>167</v>
      </c>
      <c r="L11" s="147" t="s">
        <v>174</v>
      </c>
      <c r="M11" s="118"/>
      <c r="N11" s="97">
        <f t="shared" si="1"/>
        <v>50.15</v>
      </c>
      <c r="O11" s="1"/>
      <c r="Q11" s="7"/>
      <c r="R11" s="7"/>
      <c r="S11" s="2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6" customFormat="1" ht="13.5">
      <c r="A12" s="20">
        <f t="shared" si="2"/>
        <v>4</v>
      </c>
      <c r="B12" s="22">
        <f t="shared" si="0"/>
        <v>4</v>
      </c>
      <c r="C12" s="25" t="s">
        <v>36</v>
      </c>
      <c r="D12" s="143" t="s">
        <v>351</v>
      </c>
      <c r="E12" s="146"/>
      <c r="F12" s="144" t="s">
        <v>352</v>
      </c>
      <c r="G12" s="144" t="s">
        <v>349</v>
      </c>
      <c r="H12" s="144">
        <v>3</v>
      </c>
      <c r="I12" s="144" t="s">
        <v>341</v>
      </c>
      <c r="J12" s="151" t="s">
        <v>336</v>
      </c>
      <c r="K12" s="328" t="s">
        <v>155</v>
      </c>
      <c r="L12" s="147" t="s">
        <v>353</v>
      </c>
      <c r="M12" s="313" t="s">
        <v>354</v>
      </c>
      <c r="N12" s="97">
        <f t="shared" si="1"/>
        <v>50.58</v>
      </c>
      <c r="O12" s="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6" customFormat="1" ht="15">
      <c r="A13" s="27">
        <f t="shared" si="2"/>
        <v>5</v>
      </c>
      <c r="B13" s="17">
        <f t="shared" si="0"/>
        <v>5</v>
      </c>
      <c r="C13" s="25" t="s">
        <v>36</v>
      </c>
      <c r="D13" s="236">
        <v>5074</v>
      </c>
      <c r="E13" s="243"/>
      <c r="F13" s="236" t="s">
        <v>421</v>
      </c>
      <c r="G13" s="236" t="s">
        <v>404</v>
      </c>
      <c r="H13" s="236">
        <v>3</v>
      </c>
      <c r="I13" s="236" t="s">
        <v>153</v>
      </c>
      <c r="J13" s="17">
        <v>8.25</v>
      </c>
      <c r="K13" s="329" t="s">
        <v>167</v>
      </c>
      <c r="L13" s="244" t="s">
        <v>174</v>
      </c>
      <c r="M13" s="42"/>
      <c r="N13" s="97">
        <f t="shared" si="1"/>
        <v>50.74</v>
      </c>
      <c r="O13" s="1"/>
      <c r="P13" s="1"/>
      <c r="Q13" s="7"/>
      <c r="R13" s="7"/>
      <c r="S13"/>
      <c r="T13" s="2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6" customFormat="1" ht="15">
      <c r="A14" s="28">
        <f t="shared" si="2"/>
        <v>6</v>
      </c>
      <c r="B14" s="29">
        <f t="shared" si="0"/>
        <v>6</v>
      </c>
      <c r="C14" s="25" t="s">
        <v>36</v>
      </c>
      <c r="D14" s="239">
        <v>5176</v>
      </c>
      <c r="E14" s="149"/>
      <c r="F14" s="148" t="s">
        <v>422</v>
      </c>
      <c r="G14" s="148" t="s">
        <v>423</v>
      </c>
      <c r="H14" s="148">
        <v>3</v>
      </c>
      <c r="I14" s="148" t="s">
        <v>153</v>
      </c>
      <c r="J14" s="16">
        <v>7.16</v>
      </c>
      <c r="K14" s="330" t="s">
        <v>160</v>
      </c>
      <c r="L14" s="150" t="s">
        <v>163</v>
      </c>
      <c r="M14" s="41"/>
      <c r="N14" s="97">
        <f t="shared" si="1"/>
        <v>51.76</v>
      </c>
      <c r="O14" s="1"/>
      <c r="P14" s="1"/>
      <c r="Q14" s="7"/>
      <c r="R14" s="7"/>
      <c r="S14"/>
      <c r="T14" s="23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6" customFormat="1" ht="15">
      <c r="A15" s="24">
        <f t="shared" si="2"/>
        <v>7</v>
      </c>
      <c r="B15" s="10">
        <f t="shared" si="0"/>
        <v>7</v>
      </c>
      <c r="C15" s="25" t="s">
        <v>36</v>
      </c>
      <c r="D15" s="143">
        <v>5198</v>
      </c>
      <c r="E15" s="227"/>
      <c r="F15" s="228" t="s">
        <v>417</v>
      </c>
      <c r="G15" s="228" t="s">
        <v>402</v>
      </c>
      <c r="H15" s="228">
        <v>2</v>
      </c>
      <c r="I15" s="228" t="s">
        <v>153</v>
      </c>
      <c r="J15" s="10">
        <v>10.01</v>
      </c>
      <c r="K15" s="331" t="s">
        <v>178</v>
      </c>
      <c r="L15" s="145" t="s">
        <v>156</v>
      </c>
      <c r="M15" s="40"/>
      <c r="N15" s="97">
        <f t="shared" si="1"/>
        <v>51.98</v>
      </c>
      <c r="O15" s="109"/>
      <c r="Q15"/>
      <c r="R15" s="7"/>
      <c r="S15"/>
      <c r="T1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6" customFormat="1" ht="15">
      <c r="A16" s="24">
        <f t="shared" si="2"/>
        <v>8</v>
      </c>
      <c r="B16" s="22">
        <f t="shared" si="0"/>
        <v>8</v>
      </c>
      <c r="C16" s="25" t="s">
        <v>36</v>
      </c>
      <c r="D16" s="143">
        <v>5241</v>
      </c>
      <c r="E16" s="146"/>
      <c r="F16" s="144" t="s">
        <v>427</v>
      </c>
      <c r="G16" s="233" t="s">
        <v>428</v>
      </c>
      <c r="H16" s="144">
        <v>3</v>
      </c>
      <c r="I16" s="144" t="s">
        <v>153</v>
      </c>
      <c r="J16" s="323">
        <v>7.16</v>
      </c>
      <c r="K16" s="328" t="s">
        <v>160</v>
      </c>
      <c r="L16" s="147" t="s">
        <v>163</v>
      </c>
      <c r="M16" s="118"/>
      <c r="N16" s="97">
        <f t="shared" si="1"/>
        <v>52.41</v>
      </c>
      <c r="O16" s="1"/>
      <c r="Q16" s="7"/>
      <c r="R16" s="7"/>
      <c r="S1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6" customFormat="1" ht="13.5">
      <c r="A17" s="220">
        <f t="shared" si="2"/>
        <v>9</v>
      </c>
      <c r="B17" s="22">
        <f t="shared" si="0"/>
        <v>9</v>
      </c>
      <c r="C17" s="25" t="s">
        <v>36</v>
      </c>
      <c r="D17" s="143">
        <v>5248</v>
      </c>
      <c r="E17" s="146"/>
      <c r="F17" s="144" t="s">
        <v>333</v>
      </c>
      <c r="G17" s="144" t="s">
        <v>187</v>
      </c>
      <c r="H17" s="144">
        <v>3</v>
      </c>
      <c r="I17" s="144" t="s">
        <v>332</v>
      </c>
      <c r="J17" s="323">
        <v>7.22</v>
      </c>
      <c r="K17" s="331" t="s">
        <v>189</v>
      </c>
      <c r="L17" s="147" t="s">
        <v>47</v>
      </c>
      <c r="M17" s="118"/>
      <c r="N17" s="97">
        <f t="shared" si="1"/>
        <v>52.48</v>
      </c>
      <c r="O17" s="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6" customFormat="1" ht="13.5">
      <c r="A18" s="30">
        <f t="shared" si="2"/>
        <v>10</v>
      </c>
      <c r="B18" s="17">
        <f t="shared" si="0"/>
        <v>10</v>
      </c>
      <c r="C18" s="25" t="s">
        <v>36</v>
      </c>
      <c r="D18" s="236" t="s">
        <v>355</v>
      </c>
      <c r="E18" s="243"/>
      <c r="F18" s="235" t="s">
        <v>356</v>
      </c>
      <c r="G18" s="235" t="s">
        <v>357</v>
      </c>
      <c r="H18" s="235" t="s">
        <v>345</v>
      </c>
      <c r="I18" s="236" t="s">
        <v>358</v>
      </c>
      <c r="J18" s="321" t="s">
        <v>336</v>
      </c>
      <c r="K18" s="332" t="s">
        <v>155</v>
      </c>
      <c r="L18" s="333" t="s">
        <v>342</v>
      </c>
      <c r="M18" s="42"/>
      <c r="N18" s="97">
        <f t="shared" si="1"/>
        <v>52.58</v>
      </c>
      <c r="O18" s="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6" customFormat="1" ht="15">
      <c r="A19" s="28">
        <f t="shared" si="2"/>
        <v>11</v>
      </c>
      <c r="B19" s="16">
        <f t="shared" si="0"/>
        <v>11</v>
      </c>
      <c r="C19" s="25" t="s">
        <v>36</v>
      </c>
      <c r="D19" s="148">
        <v>5273</v>
      </c>
      <c r="E19" s="149"/>
      <c r="F19" s="242" t="s">
        <v>277</v>
      </c>
      <c r="G19" s="242" t="s">
        <v>278</v>
      </c>
      <c r="H19" s="242">
        <v>3</v>
      </c>
      <c r="I19" s="148" t="s">
        <v>264</v>
      </c>
      <c r="J19" s="152">
        <v>6.27</v>
      </c>
      <c r="K19" s="334" t="s">
        <v>271</v>
      </c>
      <c r="L19" s="335" t="s">
        <v>689</v>
      </c>
      <c r="M19" s="41"/>
      <c r="N19" s="97">
        <f t="shared" si="1"/>
        <v>52.73</v>
      </c>
      <c r="O19" s="1"/>
      <c r="P19" s="58"/>
      <c r="Q19" s="7"/>
      <c r="R19" s="7"/>
      <c r="S19" s="2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6" customFormat="1" ht="15">
      <c r="A20" s="20">
        <f t="shared" si="2"/>
        <v>12</v>
      </c>
      <c r="B20" s="22">
        <f t="shared" si="0"/>
        <v>12</v>
      </c>
      <c r="C20" s="25" t="s">
        <v>36</v>
      </c>
      <c r="D20" s="143">
        <v>5323</v>
      </c>
      <c r="E20" s="146"/>
      <c r="F20" s="144" t="s">
        <v>429</v>
      </c>
      <c r="G20" s="144" t="s">
        <v>430</v>
      </c>
      <c r="H20" s="144">
        <v>3</v>
      </c>
      <c r="I20" s="144" t="s">
        <v>153</v>
      </c>
      <c r="J20" s="323">
        <v>6.19</v>
      </c>
      <c r="K20" s="328" t="s">
        <v>425</v>
      </c>
      <c r="L20" s="147" t="s">
        <v>163</v>
      </c>
      <c r="M20" s="118"/>
      <c r="N20" s="97">
        <f t="shared" si="1"/>
        <v>53.23</v>
      </c>
      <c r="O20" s="1"/>
      <c r="P20" s="1"/>
      <c r="Q20" s="7"/>
      <c r="R20" s="7"/>
      <c r="S20"/>
      <c r="T20" s="2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6" customFormat="1" ht="15">
      <c r="A21" s="20">
        <f t="shared" si="2"/>
        <v>13</v>
      </c>
      <c r="B21" s="22">
        <f t="shared" si="0"/>
        <v>13</v>
      </c>
      <c r="C21" s="25" t="s">
        <v>36</v>
      </c>
      <c r="D21" s="143">
        <v>5336</v>
      </c>
      <c r="E21" s="146"/>
      <c r="F21" s="144" t="s">
        <v>231</v>
      </c>
      <c r="G21" s="144" t="s">
        <v>128</v>
      </c>
      <c r="H21" s="144">
        <v>3</v>
      </c>
      <c r="I21" s="144" t="s">
        <v>50</v>
      </c>
      <c r="J21" s="323">
        <v>9.24</v>
      </c>
      <c r="K21" s="328" t="s">
        <v>227</v>
      </c>
      <c r="L21" s="147" t="s">
        <v>228</v>
      </c>
      <c r="M21" s="118"/>
      <c r="N21" s="97">
        <f t="shared" si="1"/>
        <v>53.36</v>
      </c>
      <c r="O21" s="10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6" customFormat="1" ht="15">
      <c r="A22" s="24">
        <f t="shared" si="2"/>
        <v>14</v>
      </c>
      <c r="B22" s="22">
        <f t="shared" si="0"/>
        <v>14</v>
      </c>
      <c r="C22" s="25" t="s">
        <v>36</v>
      </c>
      <c r="D22" s="143">
        <v>5340</v>
      </c>
      <c r="E22" s="146"/>
      <c r="F22" s="144" t="s">
        <v>282</v>
      </c>
      <c r="G22" s="144" t="s">
        <v>283</v>
      </c>
      <c r="H22" s="144">
        <v>3</v>
      </c>
      <c r="I22" s="144" t="s">
        <v>264</v>
      </c>
      <c r="J22" s="323">
        <v>6.27</v>
      </c>
      <c r="K22" s="331" t="s">
        <v>271</v>
      </c>
      <c r="L22" s="147" t="s">
        <v>689</v>
      </c>
      <c r="M22" s="118"/>
      <c r="N22" s="97">
        <f t="shared" si="1"/>
        <v>53.4</v>
      </c>
      <c r="O22" s="1"/>
      <c r="P22" s="5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6" customFormat="1" ht="15">
      <c r="A23" s="27">
        <f t="shared" si="2"/>
        <v>15</v>
      </c>
      <c r="B23" s="17">
        <f t="shared" si="0"/>
        <v>15</v>
      </c>
      <c r="C23" s="25" t="s">
        <v>36</v>
      </c>
      <c r="D23" s="236">
        <v>5346</v>
      </c>
      <c r="E23" s="243"/>
      <c r="F23" s="235" t="s">
        <v>287</v>
      </c>
      <c r="G23" s="235" t="s">
        <v>288</v>
      </c>
      <c r="H23" s="235">
        <v>3</v>
      </c>
      <c r="I23" s="236" t="s">
        <v>264</v>
      </c>
      <c r="J23" s="321">
        <v>6.27</v>
      </c>
      <c r="K23" s="332" t="s">
        <v>271</v>
      </c>
      <c r="L23" s="333" t="s">
        <v>689</v>
      </c>
      <c r="M23" s="42"/>
      <c r="N23" s="97">
        <f t="shared" si="1"/>
        <v>53.46</v>
      </c>
      <c r="O23" s="1"/>
      <c r="P23" s="5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6" customFormat="1" ht="15">
      <c r="A24" s="28">
        <f t="shared" si="2"/>
        <v>16</v>
      </c>
      <c r="B24" s="16">
        <f t="shared" si="0"/>
        <v>16</v>
      </c>
      <c r="C24" s="25" t="s">
        <v>36</v>
      </c>
      <c r="D24" s="148">
        <v>5348</v>
      </c>
      <c r="E24" s="238"/>
      <c r="F24" s="239" t="s">
        <v>171</v>
      </c>
      <c r="G24" s="239" t="s">
        <v>431</v>
      </c>
      <c r="H24" s="239">
        <v>3</v>
      </c>
      <c r="I24" s="239" t="s">
        <v>153</v>
      </c>
      <c r="J24" s="16">
        <v>4.29</v>
      </c>
      <c r="K24" s="336" t="s">
        <v>432</v>
      </c>
      <c r="L24" s="150" t="s">
        <v>153</v>
      </c>
      <c r="M24" s="41"/>
      <c r="N24" s="97">
        <f t="shared" si="1"/>
        <v>53.48</v>
      </c>
      <c r="O24" s="1"/>
      <c r="P24" s="1"/>
      <c r="Q24" s="7"/>
      <c r="R24" s="7"/>
      <c r="S2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6" customFormat="1" ht="15">
      <c r="A25" s="24">
        <f t="shared" si="2"/>
        <v>17</v>
      </c>
      <c r="B25" s="10">
        <f t="shared" si="0"/>
        <v>17</v>
      </c>
      <c r="C25" s="25" t="s">
        <v>36</v>
      </c>
      <c r="D25" s="143">
        <v>5361</v>
      </c>
      <c r="E25" s="146"/>
      <c r="F25" s="143" t="s">
        <v>289</v>
      </c>
      <c r="G25" s="143" t="s">
        <v>145</v>
      </c>
      <c r="H25" s="143">
        <v>3</v>
      </c>
      <c r="I25" s="143" t="s">
        <v>264</v>
      </c>
      <c r="J25" s="10">
        <v>6.27</v>
      </c>
      <c r="K25" s="331" t="s">
        <v>271</v>
      </c>
      <c r="L25" s="145" t="s">
        <v>689</v>
      </c>
      <c r="M25" s="40"/>
      <c r="N25" s="97">
        <f t="shared" si="1"/>
        <v>53.61</v>
      </c>
      <c r="O25" s="1"/>
      <c r="P25" s="5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6" customFormat="1" ht="15">
      <c r="A26" s="20">
        <f t="shared" si="2"/>
        <v>18</v>
      </c>
      <c r="B26" s="22">
        <f t="shared" si="0"/>
        <v>18</v>
      </c>
      <c r="C26" s="25" t="s">
        <v>36</v>
      </c>
      <c r="D26" s="143">
        <v>5362</v>
      </c>
      <c r="E26" s="146"/>
      <c r="F26" s="144" t="s">
        <v>232</v>
      </c>
      <c r="G26" s="144" t="s">
        <v>233</v>
      </c>
      <c r="H26" s="144">
        <v>3</v>
      </c>
      <c r="I26" s="144" t="s">
        <v>50</v>
      </c>
      <c r="J26" s="323">
        <v>9.11</v>
      </c>
      <c r="K26" s="328" t="s">
        <v>230</v>
      </c>
      <c r="L26" s="147" t="s">
        <v>118</v>
      </c>
      <c r="M26" s="118"/>
      <c r="N26" s="97">
        <f t="shared" si="1"/>
        <v>53.62</v>
      </c>
      <c r="O26" s="109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09" customFormat="1" ht="15">
      <c r="A27" s="20">
        <f t="shared" si="2"/>
        <v>19</v>
      </c>
      <c r="B27" s="22"/>
      <c r="C27" s="25"/>
      <c r="D27" s="101">
        <v>5374</v>
      </c>
      <c r="E27" s="340"/>
      <c r="F27" s="101" t="s">
        <v>433</v>
      </c>
      <c r="G27" s="110" t="s">
        <v>434</v>
      </c>
      <c r="H27" s="110">
        <v>3</v>
      </c>
      <c r="I27" s="102" t="s">
        <v>153</v>
      </c>
      <c r="J27" s="96">
        <v>7.01</v>
      </c>
      <c r="K27" s="312" t="s">
        <v>157</v>
      </c>
      <c r="L27" s="103" t="s">
        <v>172</v>
      </c>
      <c r="M27" s="40"/>
      <c r="N27" s="97">
        <f t="shared" si="1"/>
        <v>53.74</v>
      </c>
      <c r="O27" s="1"/>
      <c r="P27" s="26"/>
      <c r="Q27" s="7"/>
      <c r="R27" s="7"/>
      <c r="S2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6" customFormat="1" ht="15.75" thickBot="1">
      <c r="A28" s="31">
        <f t="shared" si="2"/>
        <v>20</v>
      </c>
      <c r="B28" s="319">
        <f>RANK(N28,$N$9:$N$36,1)</f>
        <v>20</v>
      </c>
      <c r="C28" s="13" t="s">
        <v>36</v>
      </c>
      <c r="D28" s="341">
        <v>5375</v>
      </c>
      <c r="E28" s="342"/>
      <c r="F28" s="343" t="s">
        <v>138</v>
      </c>
      <c r="G28" s="343" t="s">
        <v>290</v>
      </c>
      <c r="H28" s="343">
        <v>3</v>
      </c>
      <c r="I28" s="343" t="s">
        <v>264</v>
      </c>
      <c r="J28" s="324">
        <v>10.03</v>
      </c>
      <c r="K28" s="337" t="s">
        <v>291</v>
      </c>
      <c r="L28" s="338" t="s">
        <v>688</v>
      </c>
      <c r="M28" s="320"/>
      <c r="N28" s="97">
        <f t="shared" si="1"/>
        <v>53.75</v>
      </c>
      <c r="O28" s="1"/>
      <c r="P28" s="58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0" s="126" customFormat="1" ht="15">
      <c r="A29" s="90"/>
      <c r="B29" s="33"/>
      <c r="C29" s="33"/>
      <c r="D29" s="121"/>
      <c r="E29" s="122"/>
      <c r="F29" s="90"/>
      <c r="G29" s="33"/>
      <c r="H29" s="90"/>
      <c r="I29" s="90"/>
      <c r="J29" s="91"/>
      <c r="K29" s="314"/>
      <c r="L29" s="33"/>
      <c r="M29" s="33"/>
      <c r="N29" s="33"/>
      <c r="O29" s="58"/>
      <c r="R29" s="58"/>
      <c r="S29" s="58"/>
      <c r="T29" s="58"/>
    </row>
    <row r="30" spans="4:18" s="58" customFormat="1" ht="15">
      <c r="D30" s="140"/>
      <c r="E30" s="315"/>
      <c r="F30" s="132"/>
      <c r="G30" s="316"/>
      <c r="H30" s="317"/>
      <c r="I30" s="136"/>
      <c r="J30" s="318"/>
      <c r="K30" s="316"/>
      <c r="L30" s="316"/>
      <c r="M30" s="33"/>
      <c r="N30" s="33"/>
      <c r="P30" s="126"/>
      <c r="R30" s="126"/>
    </row>
    <row r="31" spans="1:20" s="58" customFormat="1" ht="15">
      <c r="A31" s="90"/>
      <c r="B31" s="126"/>
      <c r="C31" s="33"/>
      <c r="D31" s="140"/>
      <c r="E31" s="315"/>
      <c r="F31" s="132"/>
      <c r="G31" s="316"/>
      <c r="H31" s="317"/>
      <c r="I31" s="136"/>
      <c r="J31" s="318"/>
      <c r="K31" s="316"/>
      <c r="L31" s="316"/>
      <c r="M31" s="33"/>
      <c r="N31" s="33"/>
      <c r="O31" s="33"/>
      <c r="P31" s="126"/>
      <c r="Q31" s="126"/>
      <c r="R31" s="126"/>
      <c r="S31" s="126"/>
      <c r="T31" s="126"/>
    </row>
    <row r="32" spans="1:20" s="58" customFormat="1" ht="15">
      <c r="A32" s="130"/>
      <c r="B32" s="33"/>
      <c r="C32" s="33"/>
      <c r="D32" s="140"/>
      <c r="E32" s="315"/>
      <c r="F32" s="132"/>
      <c r="G32" s="316"/>
      <c r="H32" s="317"/>
      <c r="I32" s="136"/>
      <c r="J32" s="318"/>
      <c r="K32" s="316"/>
      <c r="L32" s="316"/>
      <c r="M32" s="33"/>
      <c r="N32" s="33"/>
      <c r="O32" s="33"/>
      <c r="P32" s="33"/>
      <c r="Q32" s="126"/>
      <c r="R32" s="126"/>
      <c r="S32" s="126"/>
      <c r="T32" s="33"/>
    </row>
    <row r="33" spans="4:18" s="58" customFormat="1" ht="15">
      <c r="D33" s="140"/>
      <c r="E33" s="315"/>
      <c r="F33" s="132"/>
      <c r="G33" s="316"/>
      <c r="H33" s="317"/>
      <c r="I33" s="136"/>
      <c r="J33" s="318"/>
      <c r="K33" s="316"/>
      <c r="L33" s="316"/>
      <c r="M33" s="33"/>
      <c r="N33" s="33"/>
      <c r="P33" s="126"/>
      <c r="R33" s="126"/>
    </row>
    <row r="34" spans="4:18" s="58" customFormat="1" ht="15">
      <c r="D34" s="140"/>
      <c r="E34" s="315"/>
      <c r="F34" s="132"/>
      <c r="G34" s="316"/>
      <c r="H34" s="317"/>
      <c r="I34" s="136"/>
      <c r="J34" s="318"/>
      <c r="K34" s="316"/>
      <c r="L34" s="316"/>
      <c r="M34" s="33"/>
      <c r="N34" s="33"/>
      <c r="P34" s="126"/>
      <c r="R34" s="126"/>
    </row>
    <row r="35" spans="4:18" s="58" customFormat="1" ht="15">
      <c r="D35" s="140"/>
      <c r="E35" s="315"/>
      <c r="F35" s="132"/>
      <c r="G35" s="316"/>
      <c r="H35" s="317"/>
      <c r="I35" s="136"/>
      <c r="J35" s="318"/>
      <c r="K35" s="316"/>
      <c r="L35" s="316"/>
      <c r="M35" s="33"/>
      <c r="N35" s="33"/>
      <c r="P35" s="126"/>
      <c r="R35" s="126"/>
    </row>
    <row r="36" spans="4:18" s="58" customFormat="1" ht="15">
      <c r="D36" s="140"/>
      <c r="E36" s="315"/>
      <c r="F36" s="132"/>
      <c r="G36" s="316"/>
      <c r="H36" s="317"/>
      <c r="I36" s="136"/>
      <c r="J36" s="318"/>
      <c r="K36" s="316"/>
      <c r="L36" s="316"/>
      <c r="M36" s="33"/>
      <c r="N36" s="33"/>
      <c r="P36" s="126"/>
      <c r="R36" s="126"/>
    </row>
    <row r="37" spans="4:18" s="58" customFormat="1" ht="15">
      <c r="D37" s="140"/>
      <c r="E37" s="315"/>
      <c r="F37" s="132"/>
      <c r="G37" s="316"/>
      <c r="H37" s="317"/>
      <c r="I37" s="136"/>
      <c r="J37" s="318"/>
      <c r="K37" s="316"/>
      <c r="L37" s="316"/>
      <c r="M37" s="33"/>
      <c r="N37" s="33"/>
      <c r="P37" s="126"/>
      <c r="R37" s="126"/>
    </row>
    <row r="38" spans="4:18" s="58" customFormat="1" ht="15">
      <c r="D38" s="140"/>
      <c r="E38" s="315"/>
      <c r="F38" s="132"/>
      <c r="G38" s="316"/>
      <c r="H38" s="317"/>
      <c r="I38" s="136"/>
      <c r="J38" s="318"/>
      <c r="K38" s="316"/>
      <c r="L38" s="316"/>
      <c r="M38" s="33"/>
      <c r="N38" s="33"/>
      <c r="P38" s="126"/>
      <c r="R38" s="126"/>
    </row>
    <row r="39" spans="4:18" s="58" customFormat="1" ht="15">
      <c r="D39" s="140"/>
      <c r="E39" s="315"/>
      <c r="F39" s="132"/>
      <c r="G39" s="316"/>
      <c r="H39" s="317"/>
      <c r="I39" s="90"/>
      <c r="J39" s="318"/>
      <c r="K39" s="316"/>
      <c r="L39" s="316"/>
      <c r="M39" s="33"/>
      <c r="N39" s="33"/>
      <c r="R39" s="126"/>
    </row>
    <row r="40" spans="4:18" s="58" customFormat="1" ht="15">
      <c r="D40" s="140"/>
      <c r="E40" s="315"/>
      <c r="F40" s="132"/>
      <c r="G40" s="316"/>
      <c r="H40" s="317"/>
      <c r="I40" s="90"/>
      <c r="J40" s="318"/>
      <c r="K40" s="316"/>
      <c r="L40" s="316"/>
      <c r="M40" s="33"/>
      <c r="N40" s="33"/>
      <c r="R40" s="126"/>
    </row>
    <row r="41" spans="4:18" s="58" customFormat="1" ht="15">
      <c r="D41" s="140"/>
      <c r="E41" s="315"/>
      <c r="F41" s="132"/>
      <c r="G41" s="316"/>
      <c r="H41" s="317"/>
      <c r="I41" s="90"/>
      <c r="J41" s="318"/>
      <c r="K41" s="316"/>
      <c r="L41" s="316"/>
      <c r="M41" s="33"/>
      <c r="N41" s="33"/>
      <c r="R41" s="126"/>
    </row>
    <row r="42" spans="4:18" s="58" customFormat="1" ht="15">
      <c r="D42" s="140"/>
      <c r="E42" s="315"/>
      <c r="F42" s="132"/>
      <c r="G42" s="316"/>
      <c r="H42" s="317"/>
      <c r="I42" s="90"/>
      <c r="J42" s="318"/>
      <c r="K42" s="316"/>
      <c r="L42" s="316"/>
      <c r="M42" s="33"/>
      <c r="N42" s="33"/>
      <c r="R42" s="126"/>
    </row>
    <row r="43" spans="4:13" s="58" customFormat="1" ht="15">
      <c r="D43" s="140"/>
      <c r="E43" s="315"/>
      <c r="F43" s="132"/>
      <c r="G43" s="316"/>
      <c r="H43" s="317"/>
      <c r="I43" s="136"/>
      <c r="J43" s="318"/>
      <c r="K43" s="316"/>
      <c r="L43" s="316"/>
      <c r="M43" s="33"/>
    </row>
    <row r="44" spans="4:13" s="58" customFormat="1" ht="15">
      <c r="D44" s="140"/>
      <c r="E44" s="315"/>
      <c r="F44" s="132"/>
      <c r="G44" s="316"/>
      <c r="H44" s="317"/>
      <c r="I44" s="136"/>
      <c r="J44" s="318"/>
      <c r="K44" s="316"/>
      <c r="L44" s="316"/>
      <c r="M44" s="33"/>
    </row>
    <row r="45" spans="4:13" s="58" customFormat="1" ht="15">
      <c r="D45" s="140"/>
      <c r="E45" s="315"/>
      <c r="F45" s="132"/>
      <c r="G45" s="316"/>
      <c r="H45" s="317"/>
      <c r="I45" s="136"/>
      <c r="J45" s="318"/>
      <c r="K45" s="316"/>
      <c r="L45" s="316"/>
      <c r="M45" s="33"/>
    </row>
    <row r="46" spans="4:13" s="58" customFormat="1" ht="15">
      <c r="D46" s="140"/>
      <c r="E46" s="315"/>
      <c r="F46" s="132"/>
      <c r="G46" s="316"/>
      <c r="H46" s="317"/>
      <c r="I46" s="136"/>
      <c r="J46" s="318"/>
      <c r="K46" s="316"/>
      <c r="L46" s="316"/>
      <c r="M46" s="33"/>
    </row>
    <row r="47" spans="4:13" s="58" customFormat="1" ht="15">
      <c r="D47" s="140"/>
      <c r="E47" s="315"/>
      <c r="F47" s="132"/>
      <c r="G47" s="316"/>
      <c r="H47" s="317"/>
      <c r="I47" s="136"/>
      <c r="J47" s="318"/>
      <c r="K47" s="316"/>
      <c r="L47" s="316"/>
      <c r="M47" s="33"/>
    </row>
    <row r="48" spans="4:13" s="58" customFormat="1" ht="15">
      <c r="D48" s="140"/>
      <c r="E48" s="315"/>
      <c r="F48" s="132"/>
      <c r="G48" s="316"/>
      <c r="H48" s="317"/>
      <c r="I48" s="136"/>
      <c r="J48" s="318"/>
      <c r="K48" s="316"/>
      <c r="L48" s="316"/>
      <c r="M48" s="33"/>
    </row>
    <row r="49" spans="4:8" s="58" customFormat="1" ht="15">
      <c r="D49" s="255"/>
      <c r="H49" s="59"/>
    </row>
    <row r="50" spans="4:8" s="58" customFormat="1" ht="15">
      <c r="D50" s="255"/>
      <c r="H50" s="59"/>
    </row>
    <row r="51" spans="4:8" s="58" customFormat="1" ht="15">
      <c r="D51" s="255"/>
      <c r="H51" s="59"/>
    </row>
    <row r="52" spans="4:8" s="58" customFormat="1" ht="15">
      <c r="D52" s="255"/>
      <c r="H52" s="59"/>
    </row>
    <row r="53" spans="4:8" s="58" customFormat="1" ht="15">
      <c r="D53" s="255"/>
      <c r="H53" s="59"/>
    </row>
    <row r="54" spans="4:8" s="58" customFormat="1" ht="15">
      <c r="D54" s="255"/>
      <c r="H54" s="59"/>
    </row>
    <row r="55" spans="4:8" s="58" customFormat="1" ht="15">
      <c r="D55" s="255"/>
      <c r="H55" s="59"/>
    </row>
    <row r="56" spans="4:8" s="58" customFormat="1" ht="15">
      <c r="D56" s="255"/>
      <c r="H56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54"/>
  <sheetViews>
    <sheetView zoomScale="75" zoomScaleNormal="75" workbookViewId="0" topLeftCell="A1">
      <selection activeCell="F6" sqref="F6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4.88671875" style="0" hidden="1" customWidth="1"/>
    <col min="4" max="4" width="6.77734375" style="36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6640625" style="0" customWidth="1"/>
    <col min="14" max="14" width="6.6640625" style="0" hidden="1" customWidth="1"/>
    <col min="15" max="20" width="4.21484375" style="0" customWidth="1"/>
  </cols>
  <sheetData>
    <row r="2" ht="17.25">
      <c r="A2" s="48" t="s">
        <v>70</v>
      </c>
    </row>
    <row r="3" spans="4:13" ht="15.75" thickBot="1">
      <c r="D3" s="52"/>
      <c r="E3" s="53"/>
      <c r="F3" s="53"/>
      <c r="G3" s="53"/>
      <c r="H3" s="54"/>
      <c r="I3" s="53"/>
      <c r="J3" s="53"/>
      <c r="K3" s="53"/>
      <c r="L3" s="53"/>
      <c r="M3" s="53"/>
    </row>
    <row r="4" spans="3:14" ht="15.75" thickTop="1">
      <c r="C4" s="70"/>
      <c r="D4" s="60" t="s">
        <v>542</v>
      </c>
      <c r="E4" s="61"/>
      <c r="F4" s="61"/>
      <c r="G4" s="61"/>
      <c r="H4" s="62"/>
      <c r="I4" s="61"/>
      <c r="J4" s="61"/>
      <c r="K4" s="61"/>
      <c r="L4" s="61"/>
      <c r="M4" s="63"/>
      <c r="N4" s="71"/>
    </row>
    <row r="5" spans="3:14" ht="15.75" thickBot="1">
      <c r="C5" s="70"/>
      <c r="D5" s="66" t="s">
        <v>543</v>
      </c>
      <c r="E5" s="67"/>
      <c r="F5" s="67"/>
      <c r="G5" s="67"/>
      <c r="H5" s="68"/>
      <c r="I5" s="67"/>
      <c r="J5" s="67"/>
      <c r="K5" s="67"/>
      <c r="L5" s="67"/>
      <c r="M5" s="69"/>
      <c r="N5" s="71"/>
    </row>
    <row r="6" spans="3:256" s="1" customFormat="1" ht="15.75" thickBot="1" thickTop="1">
      <c r="C6" s="4"/>
      <c r="H6" s="5"/>
      <c r="J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34" t="s">
        <v>30</v>
      </c>
      <c r="B7" s="34" t="s">
        <v>31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100" t="s">
        <v>48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09" customFormat="1" ht="15">
      <c r="A8" s="213">
        <f>RANK(N8,$N$8:$N$27,1)</f>
        <v>1</v>
      </c>
      <c r="B8" s="308">
        <v>1</v>
      </c>
      <c r="C8" s="308" t="s">
        <v>34</v>
      </c>
      <c r="D8" s="354" t="s">
        <v>435</v>
      </c>
      <c r="E8" s="358"/>
      <c r="F8" s="354" t="s">
        <v>164</v>
      </c>
      <c r="G8" s="355" t="s">
        <v>426</v>
      </c>
      <c r="H8" s="359">
        <v>3</v>
      </c>
      <c r="I8" s="354" t="s">
        <v>153</v>
      </c>
      <c r="J8" s="353">
        <v>8.24</v>
      </c>
      <c r="K8" s="354" t="s">
        <v>167</v>
      </c>
      <c r="L8" s="356" t="s">
        <v>174</v>
      </c>
      <c r="M8" s="310"/>
      <c r="N8" s="1">
        <f aca="true" t="shared" si="0" ref="N8:N27">IF(LEN(D8)=5,(D8)/10000,(D8)/1000)</f>
        <v>1.5404</v>
      </c>
      <c r="O8" s="1"/>
      <c r="P8" s="26"/>
      <c r="Q8" s="7"/>
      <c r="R8" s="7"/>
      <c r="S8" s="7"/>
      <c r="T8" s="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9" customFormat="1" ht="15">
      <c r="A9" s="163">
        <f aca="true" t="shared" si="1" ref="A9:A27">RANK(N9,$N$8:$N$27,1)</f>
        <v>2</v>
      </c>
      <c r="B9" s="164"/>
      <c r="C9" s="164"/>
      <c r="D9" s="156" t="s">
        <v>436</v>
      </c>
      <c r="E9" s="275"/>
      <c r="F9" s="153" t="s">
        <v>166</v>
      </c>
      <c r="G9" s="153" t="s">
        <v>437</v>
      </c>
      <c r="H9" s="153">
        <v>3</v>
      </c>
      <c r="I9" s="156" t="s">
        <v>153</v>
      </c>
      <c r="J9" s="154">
        <v>8.24</v>
      </c>
      <c r="K9" s="153" t="s">
        <v>167</v>
      </c>
      <c r="L9" s="157" t="s">
        <v>174</v>
      </c>
      <c r="M9" s="40" t="s">
        <v>195</v>
      </c>
      <c r="N9" s="1">
        <f t="shared" si="0"/>
        <v>1.5507</v>
      </c>
      <c r="P9" s="26"/>
      <c r="Q9"/>
      <c r="R9"/>
      <c r="S9" s="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6" customFormat="1" ht="15">
      <c r="A10" s="183">
        <f t="shared" si="1"/>
        <v>3</v>
      </c>
      <c r="B10" s="267">
        <f>RANK(N10,$N$8:$N$39,1)</f>
        <v>3</v>
      </c>
      <c r="C10" s="262" t="s">
        <v>34</v>
      </c>
      <c r="D10" s="262">
        <v>15790</v>
      </c>
      <c r="E10" s="274"/>
      <c r="F10" s="164" t="s">
        <v>122</v>
      </c>
      <c r="G10" s="164" t="s">
        <v>123</v>
      </c>
      <c r="H10" s="164">
        <v>3</v>
      </c>
      <c r="I10" s="164" t="s">
        <v>50</v>
      </c>
      <c r="J10" s="165">
        <v>10.29</v>
      </c>
      <c r="K10" s="164" t="s">
        <v>234</v>
      </c>
      <c r="L10" s="169" t="s">
        <v>235</v>
      </c>
      <c r="M10" s="118"/>
      <c r="N10" s="1">
        <f t="shared" si="0"/>
        <v>1.579</v>
      </c>
      <c r="O10" s="5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6" customFormat="1" ht="13.5">
      <c r="A11" s="183">
        <f t="shared" si="1"/>
        <v>4</v>
      </c>
      <c r="B11" s="164">
        <f>RANK(N11,$N$8:$N$39,1)</f>
        <v>4</v>
      </c>
      <c r="C11" s="168" t="s">
        <v>34</v>
      </c>
      <c r="D11" s="168">
        <v>20121</v>
      </c>
      <c r="E11" s="274"/>
      <c r="F11" s="164" t="s">
        <v>534</v>
      </c>
      <c r="G11" s="164" t="s">
        <v>535</v>
      </c>
      <c r="H11" s="164">
        <v>3</v>
      </c>
      <c r="I11" s="164" t="s">
        <v>116</v>
      </c>
      <c r="J11" s="165">
        <v>7.19</v>
      </c>
      <c r="K11" s="164" t="s">
        <v>536</v>
      </c>
      <c r="L11" s="169" t="s">
        <v>535</v>
      </c>
      <c r="M11" s="118"/>
      <c r="N11" s="1">
        <f t="shared" si="0"/>
        <v>2.0121</v>
      </c>
      <c r="O11" s="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6" customFormat="1" ht="13.5">
      <c r="A12" s="216">
        <f t="shared" si="1"/>
        <v>4</v>
      </c>
      <c r="B12" s="269">
        <f>RANK(N12,$N$8:$N$39,1)</f>
        <v>4</v>
      </c>
      <c r="C12" s="360" t="s">
        <v>34</v>
      </c>
      <c r="D12" s="360">
        <v>20121</v>
      </c>
      <c r="E12" s="361"/>
      <c r="F12" s="269" t="s">
        <v>537</v>
      </c>
      <c r="G12" s="269" t="s">
        <v>538</v>
      </c>
      <c r="H12" s="269">
        <v>3</v>
      </c>
      <c r="I12" s="269" t="s">
        <v>116</v>
      </c>
      <c r="J12" s="373" t="s">
        <v>359</v>
      </c>
      <c r="K12" s="269" t="s">
        <v>539</v>
      </c>
      <c r="L12" s="362" t="s">
        <v>523</v>
      </c>
      <c r="M12" s="42"/>
      <c r="N12" s="1">
        <f t="shared" si="0"/>
        <v>2.0121</v>
      </c>
      <c r="O12" s="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6" customFormat="1" ht="15">
      <c r="A13" s="271">
        <f t="shared" si="1"/>
        <v>6</v>
      </c>
      <c r="B13" s="204">
        <f>RANK(N13,$N$8:$N$39,1)</f>
        <v>6</v>
      </c>
      <c r="C13" s="205" t="s">
        <v>34</v>
      </c>
      <c r="D13" s="205">
        <v>20143</v>
      </c>
      <c r="E13" s="272"/>
      <c r="F13" s="281" t="s">
        <v>138</v>
      </c>
      <c r="G13" s="281" t="s">
        <v>290</v>
      </c>
      <c r="H13" s="281">
        <v>3</v>
      </c>
      <c r="I13" s="273" t="s">
        <v>264</v>
      </c>
      <c r="J13" s="206">
        <v>10.29</v>
      </c>
      <c r="K13" s="281" t="s">
        <v>292</v>
      </c>
      <c r="L13" s="363" t="s">
        <v>293</v>
      </c>
      <c r="M13" s="41"/>
      <c r="N13" s="1">
        <f t="shared" si="0"/>
        <v>2.0143</v>
      </c>
      <c r="O13" s="1"/>
      <c r="P13" s="5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6" customFormat="1" ht="13.5">
      <c r="A14" s="163">
        <f t="shared" si="1"/>
        <v>7</v>
      </c>
      <c r="B14" s="164"/>
      <c r="C14" s="164"/>
      <c r="D14" s="168">
        <v>20208</v>
      </c>
      <c r="E14" s="274"/>
      <c r="F14" s="158" t="s">
        <v>360</v>
      </c>
      <c r="G14" s="158" t="s">
        <v>361</v>
      </c>
      <c r="H14" s="158" t="s">
        <v>345</v>
      </c>
      <c r="I14" s="158" t="s">
        <v>116</v>
      </c>
      <c r="J14" s="303" t="s">
        <v>346</v>
      </c>
      <c r="K14" s="158" t="s">
        <v>528</v>
      </c>
      <c r="L14" s="166" t="s">
        <v>116</v>
      </c>
      <c r="M14" s="40" t="s">
        <v>195</v>
      </c>
      <c r="N14" s="1">
        <f t="shared" si="0"/>
        <v>2.0208</v>
      </c>
      <c r="O14" s="3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09" customFormat="1" ht="15">
      <c r="A15" s="163">
        <f t="shared" si="1"/>
        <v>8</v>
      </c>
      <c r="B15" s="164"/>
      <c r="C15" s="164"/>
      <c r="D15" s="156" t="s">
        <v>438</v>
      </c>
      <c r="E15" s="280"/>
      <c r="F15" s="159" t="s">
        <v>439</v>
      </c>
      <c r="G15" s="159" t="s">
        <v>440</v>
      </c>
      <c r="H15" s="159">
        <v>3</v>
      </c>
      <c r="I15" s="162" t="s">
        <v>153</v>
      </c>
      <c r="J15" s="154">
        <v>7.16</v>
      </c>
      <c r="K15" s="153" t="s">
        <v>165</v>
      </c>
      <c r="L15" s="157" t="s">
        <v>163</v>
      </c>
      <c r="M15" s="40" t="s">
        <v>195</v>
      </c>
      <c r="N15" s="1">
        <f t="shared" si="0"/>
        <v>2.0229</v>
      </c>
      <c r="O15" s="58"/>
      <c r="P15" s="26"/>
      <c r="Q15"/>
      <c r="R15"/>
      <c r="S15" s="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9" customFormat="1" ht="15">
      <c r="A16" s="183">
        <f t="shared" si="1"/>
        <v>9</v>
      </c>
      <c r="B16" s="158">
        <v>1</v>
      </c>
      <c r="C16" s="158" t="s">
        <v>34</v>
      </c>
      <c r="D16" s="156">
        <v>20277</v>
      </c>
      <c r="E16" s="364"/>
      <c r="F16" s="162" t="s">
        <v>540</v>
      </c>
      <c r="G16" s="159" t="s">
        <v>541</v>
      </c>
      <c r="H16" s="181" t="s">
        <v>345</v>
      </c>
      <c r="I16" s="162" t="s">
        <v>116</v>
      </c>
      <c r="J16" s="180" t="s">
        <v>359</v>
      </c>
      <c r="K16" s="162" t="s">
        <v>539</v>
      </c>
      <c r="L16" s="157" t="s">
        <v>523</v>
      </c>
      <c r="M16" s="40"/>
      <c r="N16" s="1">
        <f t="shared" si="0"/>
        <v>2.0277</v>
      </c>
      <c r="O16" s="1"/>
      <c r="P16" s="26"/>
      <c r="Q16" s="7"/>
      <c r="R16" s="7"/>
      <c r="S16" s="23"/>
      <c r="T16" s="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9" customFormat="1" ht="15">
      <c r="A17" s="216">
        <f t="shared" si="1"/>
        <v>10</v>
      </c>
      <c r="B17" s="217"/>
      <c r="C17" s="217"/>
      <c r="D17" s="201" t="s">
        <v>441</v>
      </c>
      <c r="E17" s="270"/>
      <c r="F17" s="198" t="s">
        <v>442</v>
      </c>
      <c r="G17" s="198" t="s">
        <v>443</v>
      </c>
      <c r="H17" s="198">
        <v>3</v>
      </c>
      <c r="I17" s="201" t="s">
        <v>153</v>
      </c>
      <c r="J17" s="199">
        <v>7.26</v>
      </c>
      <c r="K17" s="198" t="s">
        <v>155</v>
      </c>
      <c r="L17" s="202" t="s">
        <v>153</v>
      </c>
      <c r="M17" s="42" t="s">
        <v>195</v>
      </c>
      <c r="N17" s="1">
        <f t="shared" si="0"/>
        <v>2.0309</v>
      </c>
      <c r="O17" s="58"/>
      <c r="P17" s="26"/>
      <c r="Q17"/>
      <c r="R1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" customFormat="1" ht="15">
      <c r="A18" s="271">
        <f t="shared" si="1"/>
        <v>11</v>
      </c>
      <c r="B18" s="204">
        <f>RANK(N18,$N$8:$N$39,1)</f>
        <v>11</v>
      </c>
      <c r="C18" s="205" t="s">
        <v>34</v>
      </c>
      <c r="D18" s="205">
        <v>20319</v>
      </c>
      <c r="E18" s="299"/>
      <c r="F18" s="204" t="s">
        <v>143</v>
      </c>
      <c r="G18" s="204" t="s">
        <v>270</v>
      </c>
      <c r="H18" s="204">
        <v>3</v>
      </c>
      <c r="I18" s="204" t="s">
        <v>264</v>
      </c>
      <c r="J18" s="206">
        <v>8.05</v>
      </c>
      <c r="K18" s="204" t="s">
        <v>274</v>
      </c>
      <c r="L18" s="365" t="s">
        <v>275</v>
      </c>
      <c r="M18" s="41"/>
      <c r="N18" s="1">
        <f t="shared" si="0"/>
        <v>2.0319</v>
      </c>
      <c r="O18" s="1"/>
      <c r="P18" s="58"/>
      <c r="Q18" s="7"/>
      <c r="R18" s="7"/>
      <c r="S18" s="7"/>
      <c r="T18" s="23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6" customFormat="1" ht="15">
      <c r="A19" s="288">
        <f t="shared" si="1"/>
        <v>12</v>
      </c>
      <c r="B19" s="164">
        <f>RANK(N19,$N$8:$N$39,1)</f>
        <v>12</v>
      </c>
      <c r="C19" s="168" t="s">
        <v>34</v>
      </c>
      <c r="D19" s="168">
        <v>20323</v>
      </c>
      <c r="E19" s="274"/>
      <c r="F19" s="164" t="s">
        <v>141</v>
      </c>
      <c r="G19" s="164" t="s">
        <v>294</v>
      </c>
      <c r="H19" s="164">
        <v>3</v>
      </c>
      <c r="I19" s="164" t="s">
        <v>264</v>
      </c>
      <c r="J19" s="165">
        <v>7.11</v>
      </c>
      <c r="K19" s="164" t="s">
        <v>135</v>
      </c>
      <c r="L19" s="169" t="s">
        <v>269</v>
      </c>
      <c r="M19" s="118"/>
      <c r="N19" s="1">
        <f t="shared" si="0"/>
        <v>2.0323</v>
      </c>
      <c r="O19" s="1"/>
      <c r="P19" s="58"/>
      <c r="Q19" s="7"/>
      <c r="R19" s="7"/>
      <c r="S19" s="2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09" customFormat="1" ht="15">
      <c r="A20" s="163">
        <f t="shared" si="1"/>
        <v>13</v>
      </c>
      <c r="B20" s="164"/>
      <c r="C20" s="164"/>
      <c r="D20" s="156" t="s">
        <v>444</v>
      </c>
      <c r="E20" s="275"/>
      <c r="F20" s="153" t="s">
        <v>445</v>
      </c>
      <c r="G20" s="153" t="s">
        <v>446</v>
      </c>
      <c r="H20" s="153">
        <v>3</v>
      </c>
      <c r="I20" s="156" t="s">
        <v>153</v>
      </c>
      <c r="J20" s="154">
        <v>6.19</v>
      </c>
      <c r="K20" s="153" t="s">
        <v>425</v>
      </c>
      <c r="L20" s="157" t="s">
        <v>163</v>
      </c>
      <c r="M20" s="40" t="s">
        <v>195</v>
      </c>
      <c r="N20" s="1">
        <f t="shared" si="0"/>
        <v>2.0349</v>
      </c>
      <c r="P20" s="26"/>
      <c r="Q20"/>
      <c r="R20"/>
      <c r="S20" s="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6" customFormat="1" ht="15">
      <c r="A21" s="163">
        <f t="shared" si="1"/>
        <v>14</v>
      </c>
      <c r="B21" s="164">
        <f>RANK(N21,$N$8:$N$39,1)</f>
        <v>14</v>
      </c>
      <c r="C21" s="168" t="s">
        <v>34</v>
      </c>
      <c r="D21" s="168">
        <v>20384</v>
      </c>
      <c r="E21" s="274"/>
      <c r="F21" s="164" t="s">
        <v>139</v>
      </c>
      <c r="G21" s="164" t="s">
        <v>140</v>
      </c>
      <c r="H21" s="164">
        <v>3</v>
      </c>
      <c r="I21" s="164" t="s">
        <v>264</v>
      </c>
      <c r="J21" s="165">
        <v>6.12</v>
      </c>
      <c r="K21" s="164" t="s">
        <v>295</v>
      </c>
      <c r="L21" s="169" t="s">
        <v>280</v>
      </c>
      <c r="M21" s="118"/>
      <c r="N21" s="1">
        <f t="shared" si="0"/>
        <v>2.0384</v>
      </c>
      <c r="O21" s="1"/>
      <c r="P21" s="5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6" customFormat="1" ht="15">
      <c r="A22" s="197">
        <f t="shared" si="1"/>
        <v>15</v>
      </c>
      <c r="B22" s="217">
        <f>RANK(N22,$N$8:$N$39,1)</f>
        <v>15</v>
      </c>
      <c r="C22" s="360" t="s">
        <v>34</v>
      </c>
      <c r="D22" s="360">
        <v>20390</v>
      </c>
      <c r="E22" s="361"/>
      <c r="F22" s="217" t="s">
        <v>296</v>
      </c>
      <c r="G22" s="217" t="s">
        <v>146</v>
      </c>
      <c r="H22" s="217">
        <v>3</v>
      </c>
      <c r="I22" s="217" t="s">
        <v>264</v>
      </c>
      <c r="J22" s="373">
        <v>7.11</v>
      </c>
      <c r="K22" s="217" t="s">
        <v>135</v>
      </c>
      <c r="L22" s="366" t="s">
        <v>269</v>
      </c>
      <c r="M22" s="43"/>
      <c r="N22" s="1">
        <f t="shared" si="0"/>
        <v>2.039</v>
      </c>
      <c r="O22" s="109"/>
      <c r="P22" s="58"/>
      <c r="Q22"/>
      <c r="R22" s="7"/>
      <c r="S22"/>
      <c r="T2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6" customFormat="1" ht="15">
      <c r="A23" s="271">
        <f t="shared" si="1"/>
        <v>16</v>
      </c>
      <c r="B23" s="281">
        <f>RANK(N23,$N$8:$N$39,1)</f>
        <v>16</v>
      </c>
      <c r="C23" s="367" t="s">
        <v>34</v>
      </c>
      <c r="D23" s="367">
        <v>20403</v>
      </c>
      <c r="E23" s="299"/>
      <c r="F23" s="276" t="s">
        <v>297</v>
      </c>
      <c r="G23" s="276" t="s">
        <v>298</v>
      </c>
      <c r="H23" s="276">
        <v>3</v>
      </c>
      <c r="I23" s="276" t="s">
        <v>264</v>
      </c>
      <c r="J23" s="206">
        <v>7.11</v>
      </c>
      <c r="K23" s="204" t="s">
        <v>135</v>
      </c>
      <c r="L23" s="363" t="s">
        <v>269</v>
      </c>
      <c r="M23" s="44"/>
      <c r="N23" s="1">
        <f t="shared" si="0"/>
        <v>2.0403</v>
      </c>
      <c r="O23" s="109"/>
      <c r="P23" s="58"/>
      <c r="Q23"/>
      <c r="R23" s="7"/>
      <c r="S23"/>
      <c r="T2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09" customFormat="1" ht="15">
      <c r="A24" s="163">
        <f t="shared" si="1"/>
        <v>17</v>
      </c>
      <c r="B24" s="164"/>
      <c r="C24" s="164"/>
      <c r="D24" s="156" t="s">
        <v>447</v>
      </c>
      <c r="E24" s="275"/>
      <c r="F24" s="153" t="s">
        <v>448</v>
      </c>
      <c r="G24" s="153" t="s">
        <v>449</v>
      </c>
      <c r="H24" s="153">
        <v>3</v>
      </c>
      <c r="I24" s="156" t="s">
        <v>153</v>
      </c>
      <c r="J24" s="154">
        <v>7.16</v>
      </c>
      <c r="K24" s="153" t="s">
        <v>165</v>
      </c>
      <c r="L24" s="157" t="s">
        <v>163</v>
      </c>
      <c r="M24" s="40" t="s">
        <v>195</v>
      </c>
      <c r="N24" s="1">
        <f t="shared" si="0"/>
        <v>2.0457</v>
      </c>
      <c r="P24" s="26"/>
      <c r="Q24"/>
      <c r="R24"/>
      <c r="S24" s="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09" customFormat="1" ht="15">
      <c r="A25" s="163">
        <f t="shared" si="1"/>
        <v>18</v>
      </c>
      <c r="B25" s="164"/>
      <c r="C25" s="164"/>
      <c r="D25" s="156" t="s">
        <v>450</v>
      </c>
      <c r="E25" s="275"/>
      <c r="F25" s="153" t="s">
        <v>451</v>
      </c>
      <c r="G25" s="153" t="s">
        <v>452</v>
      </c>
      <c r="H25" s="153">
        <v>3</v>
      </c>
      <c r="I25" s="156" t="s">
        <v>153</v>
      </c>
      <c r="J25" s="154">
        <v>7.26</v>
      </c>
      <c r="K25" s="153" t="s">
        <v>155</v>
      </c>
      <c r="L25" s="157" t="s">
        <v>153</v>
      </c>
      <c r="M25" s="40" t="s">
        <v>195</v>
      </c>
      <c r="N25" s="1">
        <f t="shared" si="0"/>
        <v>2.0474</v>
      </c>
      <c r="P25" s="26"/>
      <c r="Q25"/>
      <c r="R25"/>
      <c r="S25" s="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6" customFormat="1" ht="13.5">
      <c r="A26" s="163">
        <f t="shared" si="1"/>
        <v>19</v>
      </c>
      <c r="B26" s="158">
        <f>RANK(N26,$N$8:$N$39,1)</f>
        <v>19</v>
      </c>
      <c r="C26" s="168" t="s">
        <v>34</v>
      </c>
      <c r="D26" s="168">
        <v>20477</v>
      </c>
      <c r="E26" s="274"/>
      <c r="F26" s="158" t="s">
        <v>198</v>
      </c>
      <c r="G26" s="264" t="s">
        <v>199</v>
      </c>
      <c r="H26" s="158">
        <v>3</v>
      </c>
      <c r="I26" s="158" t="s">
        <v>332</v>
      </c>
      <c r="J26" s="165">
        <v>7.25</v>
      </c>
      <c r="K26" s="158" t="s">
        <v>190</v>
      </c>
      <c r="L26" s="166" t="s">
        <v>185</v>
      </c>
      <c r="M26" s="40"/>
      <c r="N26" s="1">
        <f t="shared" si="0"/>
        <v>2.0477</v>
      </c>
      <c r="O26" s="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6" customFormat="1" ht="15.75" thickBot="1">
      <c r="A27" s="368">
        <f t="shared" si="1"/>
        <v>20</v>
      </c>
      <c r="B27" s="369">
        <f>RANK(N27,$N$8:$N$39,1)</f>
        <v>20</v>
      </c>
      <c r="C27" s="370" t="s">
        <v>34</v>
      </c>
      <c r="D27" s="370">
        <v>20489</v>
      </c>
      <c r="E27" s="371"/>
      <c r="F27" s="369" t="s">
        <v>299</v>
      </c>
      <c r="G27" s="369" t="s">
        <v>137</v>
      </c>
      <c r="H27" s="369">
        <v>3</v>
      </c>
      <c r="I27" s="369" t="s">
        <v>264</v>
      </c>
      <c r="J27" s="374">
        <v>7.11</v>
      </c>
      <c r="K27" s="369" t="s">
        <v>135</v>
      </c>
      <c r="L27" s="372" t="s">
        <v>269</v>
      </c>
      <c r="M27" s="119"/>
      <c r="N27" s="1">
        <f t="shared" si="0"/>
        <v>2.0489</v>
      </c>
      <c r="O27" s="1"/>
      <c r="P27" s="58"/>
      <c r="Q27" s="107"/>
      <c r="R27" s="107"/>
      <c r="S27" s="107"/>
      <c r="T27" s="344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4:19" s="58" customFormat="1" ht="15">
      <c r="D28" s="345"/>
      <c r="E28" s="346"/>
      <c r="F28" s="132"/>
      <c r="G28" s="131"/>
      <c r="H28" s="131"/>
      <c r="I28" s="136"/>
      <c r="J28" s="137"/>
      <c r="K28" s="132"/>
      <c r="L28" s="132"/>
      <c r="M28" s="33"/>
      <c r="N28" s="33"/>
      <c r="P28" s="126"/>
      <c r="S28" s="126"/>
    </row>
    <row r="29" spans="1:20" s="58" customFormat="1" ht="15">
      <c r="A29" s="130"/>
      <c r="B29" s="126"/>
      <c r="C29" s="33"/>
      <c r="D29" s="345"/>
      <c r="E29" s="347"/>
      <c r="F29" s="251"/>
      <c r="G29" s="132"/>
      <c r="H29" s="348"/>
      <c r="I29" s="136"/>
      <c r="J29" s="349"/>
      <c r="K29" s="251"/>
      <c r="L29" s="132"/>
      <c r="M29" s="33"/>
      <c r="N29" s="33"/>
      <c r="O29" s="33"/>
      <c r="P29" s="126"/>
      <c r="Q29" s="126"/>
      <c r="R29" s="126"/>
      <c r="S29" s="126"/>
      <c r="T29" s="126"/>
    </row>
    <row r="30" spans="4:19" s="58" customFormat="1" ht="15">
      <c r="D30" s="345"/>
      <c r="E30" s="346"/>
      <c r="F30" s="132"/>
      <c r="G30" s="131"/>
      <c r="H30" s="131"/>
      <c r="I30" s="136"/>
      <c r="J30" s="137"/>
      <c r="K30" s="132"/>
      <c r="L30" s="132"/>
      <c r="M30" s="33"/>
      <c r="N30" s="33"/>
      <c r="P30" s="126"/>
      <c r="S30" s="126"/>
    </row>
    <row r="31" spans="1:20" s="58" customFormat="1" ht="15">
      <c r="A31" s="90"/>
      <c r="B31" s="33"/>
      <c r="C31" s="33"/>
      <c r="D31" s="345"/>
      <c r="E31" s="347"/>
      <c r="F31" s="251"/>
      <c r="G31" s="132"/>
      <c r="H31" s="348"/>
      <c r="I31" s="136"/>
      <c r="J31" s="349"/>
      <c r="K31" s="251"/>
      <c r="L31" s="132"/>
      <c r="M31" s="33"/>
      <c r="N31" s="33"/>
      <c r="O31" s="33"/>
      <c r="P31" s="126"/>
      <c r="Q31" s="126"/>
      <c r="R31" s="126"/>
      <c r="S31" s="33"/>
      <c r="T31" s="126"/>
    </row>
    <row r="32" spans="1:15" s="126" customFormat="1" ht="15">
      <c r="A32" s="90"/>
      <c r="C32" s="121"/>
      <c r="D32" s="121"/>
      <c r="E32" s="122"/>
      <c r="F32" s="130"/>
      <c r="H32" s="130"/>
      <c r="I32" s="130"/>
      <c r="J32" s="350"/>
      <c r="N32" s="33"/>
      <c r="O32" s="58"/>
    </row>
    <row r="33" spans="1:20" s="126" customFormat="1" ht="15">
      <c r="A33" s="90"/>
      <c r="C33" s="121"/>
      <c r="D33" s="121"/>
      <c r="E33" s="351"/>
      <c r="F33" s="130"/>
      <c r="H33" s="130"/>
      <c r="I33" s="130"/>
      <c r="J33" s="350"/>
      <c r="N33" s="33"/>
      <c r="O33" s="58"/>
      <c r="P33" s="58"/>
      <c r="Q33" s="58"/>
      <c r="S33" s="58"/>
      <c r="T33" s="58"/>
    </row>
    <row r="34" spans="1:20" s="58" customFormat="1" ht="15">
      <c r="A34" s="130"/>
      <c r="B34" s="33"/>
      <c r="C34" s="33"/>
      <c r="D34" s="345"/>
      <c r="E34" s="347"/>
      <c r="F34" s="251"/>
      <c r="G34" s="132"/>
      <c r="H34" s="348"/>
      <c r="I34" s="136"/>
      <c r="J34" s="349"/>
      <c r="K34" s="251"/>
      <c r="L34" s="132"/>
      <c r="M34" s="33"/>
      <c r="N34" s="33"/>
      <c r="O34" s="33"/>
      <c r="P34" s="33"/>
      <c r="Q34" s="126"/>
      <c r="R34" s="126"/>
      <c r="S34" s="126"/>
      <c r="T34" s="33"/>
    </row>
    <row r="35" spans="1:20" s="126" customFormat="1" ht="15">
      <c r="A35" s="90"/>
      <c r="B35" s="33"/>
      <c r="C35" s="121"/>
      <c r="D35" s="121"/>
      <c r="E35" s="351"/>
      <c r="F35" s="130"/>
      <c r="H35" s="130"/>
      <c r="I35" s="90"/>
      <c r="J35" s="352"/>
      <c r="M35" s="33"/>
      <c r="N35" s="33"/>
      <c r="O35" s="58"/>
      <c r="P35" s="58"/>
      <c r="Q35" s="58"/>
      <c r="S35" s="58"/>
      <c r="T35" s="58"/>
    </row>
    <row r="36" spans="1:15" s="126" customFormat="1" ht="15">
      <c r="A36" s="130"/>
      <c r="B36" s="33"/>
      <c r="C36" s="121"/>
      <c r="D36" s="121"/>
      <c r="E36" s="351"/>
      <c r="F36" s="130"/>
      <c r="H36" s="130"/>
      <c r="I36" s="90"/>
      <c r="J36" s="352"/>
      <c r="M36" s="33"/>
      <c r="N36" s="33"/>
      <c r="O36" s="58"/>
    </row>
    <row r="37" spans="1:20" s="126" customFormat="1" ht="15">
      <c r="A37" s="130"/>
      <c r="C37" s="121"/>
      <c r="D37" s="121"/>
      <c r="E37" s="351"/>
      <c r="F37" s="130"/>
      <c r="H37" s="130"/>
      <c r="I37" s="130"/>
      <c r="J37" s="350"/>
      <c r="K37" s="33"/>
      <c r="N37" s="33"/>
      <c r="O37" s="58"/>
      <c r="P37" s="33"/>
      <c r="T37" s="33"/>
    </row>
    <row r="38" spans="1:15" s="126" customFormat="1" ht="13.5">
      <c r="A38" s="130"/>
      <c r="B38" s="33"/>
      <c r="C38" s="121"/>
      <c r="D38" s="121"/>
      <c r="E38" s="122"/>
      <c r="F38" s="90"/>
      <c r="G38" s="33"/>
      <c r="H38" s="90"/>
      <c r="I38" s="90"/>
      <c r="J38" s="91"/>
      <c r="K38" s="33"/>
      <c r="L38" s="33"/>
      <c r="M38" s="33"/>
      <c r="N38" s="33"/>
      <c r="O38" s="33"/>
    </row>
    <row r="39" spans="4:19" s="58" customFormat="1" ht="15">
      <c r="D39" s="345"/>
      <c r="E39" s="346"/>
      <c r="F39" s="132"/>
      <c r="G39" s="131"/>
      <c r="H39" s="131"/>
      <c r="I39" s="136"/>
      <c r="J39" s="137"/>
      <c r="K39" s="132"/>
      <c r="L39" s="132"/>
      <c r="M39" s="33"/>
      <c r="N39" s="33"/>
      <c r="P39" s="126"/>
      <c r="S39" s="126"/>
    </row>
    <row r="40" spans="1:15" s="126" customFormat="1" ht="13.5">
      <c r="A40" s="130"/>
      <c r="C40" s="121"/>
      <c r="D40" s="121"/>
      <c r="E40" s="351"/>
      <c r="F40" s="130"/>
      <c r="H40" s="130"/>
      <c r="I40" s="130"/>
      <c r="J40" s="350"/>
      <c r="N40" s="33"/>
      <c r="O40" s="33"/>
    </row>
    <row r="41" spans="1:20" s="126" customFormat="1" ht="15">
      <c r="A41" s="90"/>
      <c r="B41" s="33"/>
      <c r="C41" s="121"/>
      <c r="D41" s="121"/>
      <c r="E41" s="122"/>
      <c r="F41" s="90"/>
      <c r="G41" s="33"/>
      <c r="H41" s="90"/>
      <c r="I41" s="90"/>
      <c r="J41" s="91"/>
      <c r="K41" s="33"/>
      <c r="L41" s="33"/>
      <c r="M41" s="33"/>
      <c r="N41" s="33"/>
      <c r="O41" s="58"/>
      <c r="P41" s="58"/>
      <c r="Q41" s="58"/>
      <c r="S41" s="58"/>
      <c r="T41" s="58"/>
    </row>
    <row r="42" spans="1:20" s="126" customFormat="1" ht="15">
      <c r="A42" s="130"/>
      <c r="B42" s="33"/>
      <c r="C42" s="121"/>
      <c r="D42" s="121"/>
      <c r="E42" s="122"/>
      <c r="F42" s="90"/>
      <c r="G42" s="33"/>
      <c r="H42" s="90"/>
      <c r="I42" s="90"/>
      <c r="J42" s="91"/>
      <c r="K42" s="33"/>
      <c r="L42" s="33"/>
      <c r="M42" s="33"/>
      <c r="N42" s="33"/>
      <c r="O42" s="33"/>
      <c r="P42" s="58"/>
      <c r="T42" s="33"/>
    </row>
    <row r="43" spans="4:16" s="58" customFormat="1" ht="15">
      <c r="D43" s="345"/>
      <c r="E43" s="346"/>
      <c r="F43" s="132"/>
      <c r="G43" s="131"/>
      <c r="H43" s="131"/>
      <c r="I43" s="136"/>
      <c r="J43" s="137"/>
      <c r="K43" s="132"/>
      <c r="L43" s="132"/>
      <c r="M43" s="33"/>
      <c r="N43" s="33"/>
      <c r="P43" s="126"/>
    </row>
    <row r="44" spans="4:13" s="58" customFormat="1" ht="15">
      <c r="D44" s="345"/>
      <c r="E44" s="346"/>
      <c r="F44" s="132"/>
      <c r="G44" s="131"/>
      <c r="H44" s="131"/>
      <c r="I44" s="136"/>
      <c r="J44" s="137"/>
      <c r="K44" s="132"/>
      <c r="L44" s="132"/>
      <c r="M44" s="33"/>
    </row>
    <row r="45" spans="4:13" s="58" customFormat="1" ht="15">
      <c r="D45" s="345"/>
      <c r="E45" s="346"/>
      <c r="F45" s="132"/>
      <c r="G45" s="131"/>
      <c r="H45" s="131"/>
      <c r="I45" s="136"/>
      <c r="J45" s="137"/>
      <c r="K45" s="132"/>
      <c r="L45" s="132"/>
      <c r="M45" s="33"/>
    </row>
    <row r="46" spans="4:13" s="58" customFormat="1" ht="15">
      <c r="D46" s="345"/>
      <c r="E46" s="346"/>
      <c r="F46" s="132"/>
      <c r="G46" s="131"/>
      <c r="H46" s="131"/>
      <c r="I46" s="136"/>
      <c r="J46" s="137"/>
      <c r="K46" s="132"/>
      <c r="L46" s="132"/>
      <c r="M46" s="33"/>
    </row>
    <row r="47" spans="4:13" s="58" customFormat="1" ht="15">
      <c r="D47" s="345"/>
      <c r="E47" s="346"/>
      <c r="F47" s="132"/>
      <c r="G47" s="131"/>
      <c r="H47" s="131"/>
      <c r="I47" s="136"/>
      <c r="J47" s="137"/>
      <c r="K47" s="132"/>
      <c r="L47" s="132"/>
      <c r="M47" s="33"/>
    </row>
    <row r="48" spans="4:13" s="58" customFormat="1" ht="15">
      <c r="D48" s="345"/>
      <c r="E48" s="346"/>
      <c r="F48" s="132"/>
      <c r="G48" s="131"/>
      <c r="H48" s="131"/>
      <c r="I48" s="136"/>
      <c r="J48" s="137"/>
      <c r="K48" s="132"/>
      <c r="L48" s="132"/>
      <c r="M48" s="33"/>
    </row>
    <row r="49" spans="4:13" s="58" customFormat="1" ht="15">
      <c r="D49" s="345"/>
      <c r="E49" s="346"/>
      <c r="F49" s="132"/>
      <c r="G49" s="131"/>
      <c r="H49" s="131"/>
      <c r="I49" s="136"/>
      <c r="J49" s="137"/>
      <c r="K49" s="132"/>
      <c r="L49" s="132"/>
      <c r="M49" s="33"/>
    </row>
    <row r="50" spans="4:13" s="58" customFormat="1" ht="15">
      <c r="D50" s="345"/>
      <c r="E50" s="346"/>
      <c r="F50" s="132"/>
      <c r="G50" s="131"/>
      <c r="H50" s="131"/>
      <c r="I50" s="136"/>
      <c r="J50" s="137"/>
      <c r="K50" s="132"/>
      <c r="L50" s="132"/>
      <c r="M50" s="33"/>
    </row>
    <row r="51" spans="4:8" s="58" customFormat="1" ht="15">
      <c r="D51" s="255"/>
      <c r="H51" s="59"/>
    </row>
    <row r="52" spans="4:8" s="58" customFormat="1" ht="15">
      <c r="D52" s="255"/>
      <c r="H52" s="59"/>
    </row>
    <row r="53" spans="4:8" s="58" customFormat="1" ht="15">
      <c r="D53" s="255"/>
      <c r="H53" s="59"/>
    </row>
    <row r="54" spans="4:8" s="58" customFormat="1" ht="15">
      <c r="D54" s="255"/>
      <c r="H54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89"/>
  <sheetViews>
    <sheetView zoomScale="75" zoomScaleNormal="75" workbookViewId="0" topLeftCell="A1">
      <selection activeCell="F17" sqref="F17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5.77734375" style="0" hidden="1" customWidth="1"/>
    <col min="4" max="4" width="6.77734375" style="36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5.99609375" style="0" customWidth="1"/>
    <col min="14" max="14" width="6.6640625" style="0" hidden="1" customWidth="1"/>
    <col min="15" max="20" width="4.21484375" style="0" customWidth="1"/>
  </cols>
  <sheetData>
    <row r="2" ht="17.25">
      <c r="A2" s="48" t="s">
        <v>72</v>
      </c>
    </row>
    <row r="3" spans="4:13" ht="15.75" thickBot="1">
      <c r="D3" s="52"/>
      <c r="E3" s="53"/>
      <c r="F3" s="53"/>
      <c r="G3" s="53"/>
      <c r="H3" s="54"/>
      <c r="I3" s="53"/>
      <c r="J3" s="53"/>
      <c r="K3" s="53"/>
      <c r="L3" s="53"/>
      <c r="M3" s="53"/>
    </row>
    <row r="4" spans="3:14" ht="15.75" thickTop="1">
      <c r="C4" s="70"/>
      <c r="D4" s="60" t="s">
        <v>73</v>
      </c>
      <c r="E4" s="61"/>
      <c r="F4" s="61"/>
      <c r="G4" s="61"/>
      <c r="H4" s="62"/>
      <c r="I4" s="61"/>
      <c r="J4" s="61"/>
      <c r="K4" s="61"/>
      <c r="L4" s="61"/>
      <c r="M4" s="63"/>
      <c r="N4" s="71"/>
    </row>
    <row r="5" spans="3:14" ht="15.75" thickBot="1">
      <c r="C5" s="70"/>
      <c r="D5" s="66" t="s">
        <v>74</v>
      </c>
      <c r="E5" s="67"/>
      <c r="F5" s="67"/>
      <c r="G5" s="67"/>
      <c r="H5" s="68"/>
      <c r="I5" s="67"/>
      <c r="J5" s="67"/>
      <c r="K5" s="67"/>
      <c r="L5" s="67"/>
      <c r="M5" s="69"/>
      <c r="N5" s="71"/>
    </row>
    <row r="6" spans="3:256" s="1" customFormat="1" ht="15.75" thickBot="1" thickTop="1">
      <c r="C6" s="4"/>
      <c r="H6" s="5"/>
      <c r="J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34" t="s">
        <v>30</v>
      </c>
      <c r="B7" s="34" t="s">
        <v>31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100" t="s">
        <v>48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09" customFormat="1" ht="15">
      <c r="A8" s="625">
        <f>RANK(D8,$D$8:$D$27,1)</f>
        <v>2</v>
      </c>
      <c r="B8" s="355">
        <v>1</v>
      </c>
      <c r="C8" s="355" t="s">
        <v>37</v>
      </c>
      <c r="D8" s="354">
        <v>35990</v>
      </c>
      <c r="E8" s="375"/>
      <c r="F8" s="376" t="s">
        <v>363</v>
      </c>
      <c r="G8" s="355" t="s">
        <v>364</v>
      </c>
      <c r="H8" s="376" t="s">
        <v>345</v>
      </c>
      <c r="I8" s="354" t="s">
        <v>116</v>
      </c>
      <c r="J8" s="377" t="s">
        <v>365</v>
      </c>
      <c r="K8" s="376" t="s">
        <v>544</v>
      </c>
      <c r="L8" s="378" t="s">
        <v>545</v>
      </c>
      <c r="M8" s="310"/>
      <c r="N8" s="1">
        <f aca="true" t="shared" si="0" ref="N8:N27">IF(LEN(D8)=5,(D8)/10000,(D8)/1000)</f>
        <v>3.599</v>
      </c>
      <c r="O8" s="1"/>
      <c r="P8" s="26"/>
      <c r="Q8" s="7"/>
      <c r="R8" s="7"/>
      <c r="S8" s="7"/>
      <c r="T8" s="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9" customFormat="1" ht="15">
      <c r="A9" s="597">
        <f aca="true" t="shared" si="1" ref="A9:A27">RANK(D9,$D$8:$D$27,1)</f>
        <v>1</v>
      </c>
      <c r="B9" s="492"/>
      <c r="C9" s="492"/>
      <c r="D9" s="156">
        <v>4035</v>
      </c>
      <c r="E9" s="275"/>
      <c r="F9" s="153" t="s">
        <v>166</v>
      </c>
      <c r="G9" s="153" t="s">
        <v>437</v>
      </c>
      <c r="H9" s="155">
        <v>3</v>
      </c>
      <c r="I9" s="156" t="s">
        <v>153</v>
      </c>
      <c r="J9" s="154">
        <v>10.23</v>
      </c>
      <c r="K9" s="153" t="s">
        <v>454</v>
      </c>
      <c r="L9" s="153" t="s">
        <v>156</v>
      </c>
      <c r="M9" s="40" t="s">
        <v>117</v>
      </c>
      <c r="N9" s="1">
        <f t="shared" si="0"/>
        <v>4.035</v>
      </c>
      <c r="O9" s="58"/>
      <c r="P9" s="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9" customFormat="1" ht="15">
      <c r="A10" s="597">
        <f t="shared" si="1"/>
        <v>3</v>
      </c>
      <c r="B10" s="599"/>
      <c r="C10" s="599"/>
      <c r="D10" s="156">
        <v>40628</v>
      </c>
      <c r="E10" s="275"/>
      <c r="F10" s="153" t="s">
        <v>445</v>
      </c>
      <c r="G10" s="153" t="s">
        <v>446</v>
      </c>
      <c r="H10" s="155">
        <v>3</v>
      </c>
      <c r="I10" s="156" t="s">
        <v>153</v>
      </c>
      <c r="J10" s="154">
        <v>8.05</v>
      </c>
      <c r="K10" s="153" t="s">
        <v>125</v>
      </c>
      <c r="L10" s="379" t="s">
        <v>286</v>
      </c>
      <c r="M10" s="40"/>
      <c r="N10" s="1">
        <f t="shared" si="0"/>
        <v>4.0628</v>
      </c>
      <c r="P10" s="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9" customFormat="1" ht="15">
      <c r="A11" s="597">
        <f t="shared" si="1"/>
        <v>4</v>
      </c>
      <c r="B11" s="492"/>
      <c r="C11" s="492"/>
      <c r="D11" s="156">
        <v>40772</v>
      </c>
      <c r="E11" s="275"/>
      <c r="F11" s="153" t="s">
        <v>455</v>
      </c>
      <c r="G11" s="153" t="s">
        <v>456</v>
      </c>
      <c r="H11" s="155">
        <v>3</v>
      </c>
      <c r="I11" s="156" t="s">
        <v>153</v>
      </c>
      <c r="J11" s="154">
        <v>7.25</v>
      </c>
      <c r="K11" s="153" t="s">
        <v>155</v>
      </c>
      <c r="L11" s="153" t="s">
        <v>153</v>
      </c>
      <c r="M11" s="40"/>
      <c r="N11" s="1">
        <f t="shared" si="0"/>
        <v>4.0772</v>
      </c>
      <c r="P11" s="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9" customFormat="1" ht="15">
      <c r="A12" s="608">
        <f t="shared" si="1"/>
        <v>5</v>
      </c>
      <c r="B12" s="609"/>
      <c r="C12" s="609"/>
      <c r="D12" s="279">
        <v>40918</v>
      </c>
      <c r="E12" s="278"/>
      <c r="F12" s="277" t="s">
        <v>687</v>
      </c>
      <c r="G12" s="277" t="s">
        <v>361</v>
      </c>
      <c r="H12" s="380" t="s">
        <v>345</v>
      </c>
      <c r="I12" s="279" t="s">
        <v>116</v>
      </c>
      <c r="J12" s="381" t="s">
        <v>346</v>
      </c>
      <c r="K12" s="277" t="s">
        <v>528</v>
      </c>
      <c r="L12" s="277" t="s">
        <v>116</v>
      </c>
      <c r="M12" s="42"/>
      <c r="N12" s="1">
        <f t="shared" si="0"/>
        <v>4.0918</v>
      </c>
      <c r="P12" s="1"/>
      <c r="Q12"/>
      <c r="R12" s="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9" customFormat="1" ht="15">
      <c r="A13" s="626">
        <f t="shared" si="1"/>
        <v>6</v>
      </c>
      <c r="B13" s="604">
        <v>1</v>
      </c>
      <c r="C13" s="284" t="s">
        <v>37</v>
      </c>
      <c r="D13" s="284">
        <v>40925</v>
      </c>
      <c r="E13" s="627"/>
      <c r="F13" s="610" t="s">
        <v>366</v>
      </c>
      <c r="G13" s="610" t="s">
        <v>367</v>
      </c>
      <c r="H13" s="610" t="s">
        <v>345</v>
      </c>
      <c r="I13" s="610" t="s">
        <v>116</v>
      </c>
      <c r="J13" s="306" t="s">
        <v>346</v>
      </c>
      <c r="K13" s="610" t="s">
        <v>528</v>
      </c>
      <c r="L13" s="628" t="s">
        <v>116</v>
      </c>
      <c r="M13" s="44"/>
      <c r="N13" s="1">
        <f t="shared" si="0"/>
        <v>4.0925</v>
      </c>
      <c r="O13" s="1"/>
      <c r="P13" s="26"/>
      <c r="Q13" s="7"/>
      <c r="R13" s="7"/>
      <c r="S13" s="7"/>
      <c r="T13" s="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6" customFormat="1" ht="15">
      <c r="A14" s="597">
        <f t="shared" si="1"/>
        <v>7</v>
      </c>
      <c r="B14" s="153">
        <f>RANK(N14,$N$8:$N$39,1)</f>
        <v>7</v>
      </c>
      <c r="C14" s="598" t="s">
        <v>37</v>
      </c>
      <c r="D14" s="153">
        <v>40947</v>
      </c>
      <c r="E14" s="629"/>
      <c r="F14" s="159" t="s">
        <v>139</v>
      </c>
      <c r="G14" s="159" t="s">
        <v>140</v>
      </c>
      <c r="H14" s="159">
        <v>3</v>
      </c>
      <c r="I14" s="159" t="s">
        <v>264</v>
      </c>
      <c r="J14" s="154">
        <v>8.05</v>
      </c>
      <c r="K14" s="153" t="s">
        <v>274</v>
      </c>
      <c r="L14" s="409" t="s">
        <v>275</v>
      </c>
      <c r="M14" s="40"/>
      <c r="N14" s="1">
        <f t="shared" si="0"/>
        <v>4.0947</v>
      </c>
      <c r="O14" s="109"/>
      <c r="P14" s="58"/>
      <c r="Q14"/>
      <c r="R14" s="7"/>
      <c r="S14"/>
      <c r="T14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09" customFormat="1" ht="15">
      <c r="A15" s="597">
        <f t="shared" si="1"/>
        <v>8</v>
      </c>
      <c r="B15" s="492"/>
      <c r="C15" s="492"/>
      <c r="D15" s="156">
        <v>41014</v>
      </c>
      <c r="E15" s="280"/>
      <c r="F15" s="159" t="s">
        <v>442</v>
      </c>
      <c r="G15" s="159" t="s">
        <v>443</v>
      </c>
      <c r="H15" s="161">
        <v>3</v>
      </c>
      <c r="I15" s="162" t="s">
        <v>153</v>
      </c>
      <c r="J15" s="160">
        <v>7.16</v>
      </c>
      <c r="K15" s="159" t="s">
        <v>165</v>
      </c>
      <c r="L15" s="157" t="s">
        <v>163</v>
      </c>
      <c r="M15" s="40"/>
      <c r="N15" s="1">
        <f t="shared" si="0"/>
        <v>4.1014</v>
      </c>
      <c r="P15" s="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9" customFormat="1" ht="15">
      <c r="A16" s="601">
        <f t="shared" si="1"/>
        <v>9</v>
      </c>
      <c r="B16" s="492">
        <v>1</v>
      </c>
      <c r="C16" s="153" t="s">
        <v>37</v>
      </c>
      <c r="D16" s="153">
        <v>41054</v>
      </c>
      <c r="E16" s="275"/>
      <c r="F16" s="153" t="s">
        <v>368</v>
      </c>
      <c r="G16" s="153" t="s">
        <v>369</v>
      </c>
      <c r="H16" s="153" t="s">
        <v>345</v>
      </c>
      <c r="I16" s="153" t="s">
        <v>116</v>
      </c>
      <c r="J16" s="154" t="s">
        <v>346</v>
      </c>
      <c r="K16" s="153" t="s">
        <v>528</v>
      </c>
      <c r="L16" s="157" t="s">
        <v>116</v>
      </c>
      <c r="M16" s="40"/>
      <c r="N16" s="1">
        <f t="shared" si="0"/>
        <v>4.1054</v>
      </c>
      <c r="O16" s="33"/>
      <c r="P16" s="26"/>
      <c r="Q16" s="7"/>
      <c r="R16" s="7"/>
      <c r="S16" s="7"/>
      <c r="T16" s="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9" customFormat="1" ht="15">
      <c r="A17" s="602">
        <f t="shared" si="1"/>
        <v>10</v>
      </c>
      <c r="B17" s="198">
        <v>1</v>
      </c>
      <c r="C17" s="198" t="s">
        <v>37</v>
      </c>
      <c r="D17" s="198">
        <v>41127</v>
      </c>
      <c r="E17" s="630"/>
      <c r="F17" s="609" t="s">
        <v>370</v>
      </c>
      <c r="G17" s="609" t="s">
        <v>371</v>
      </c>
      <c r="H17" s="609">
        <v>2</v>
      </c>
      <c r="I17" s="198" t="s">
        <v>116</v>
      </c>
      <c r="J17" s="199" t="s">
        <v>346</v>
      </c>
      <c r="K17" s="609" t="s">
        <v>528</v>
      </c>
      <c r="L17" s="631" t="s">
        <v>116</v>
      </c>
      <c r="M17" s="42"/>
      <c r="N17" s="1">
        <f t="shared" si="0"/>
        <v>4.1127</v>
      </c>
      <c r="O17" s="1"/>
      <c r="P17" s="26"/>
      <c r="Q17" s="7"/>
      <c r="R17" s="7"/>
      <c r="S17" s="7"/>
      <c r="T17" s="2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9" customFormat="1" ht="15">
      <c r="A18" s="603">
        <f t="shared" si="1"/>
        <v>11</v>
      </c>
      <c r="B18" s="284">
        <v>1</v>
      </c>
      <c r="C18" s="284" t="s">
        <v>37</v>
      </c>
      <c r="D18" s="285">
        <v>41137</v>
      </c>
      <c r="E18" s="283"/>
      <c r="F18" s="284" t="s">
        <v>372</v>
      </c>
      <c r="G18" s="284" t="s">
        <v>373</v>
      </c>
      <c r="H18" s="286" t="s">
        <v>345</v>
      </c>
      <c r="I18" s="285" t="s">
        <v>116</v>
      </c>
      <c r="J18" s="306" t="s">
        <v>346</v>
      </c>
      <c r="K18" s="284" t="s">
        <v>528</v>
      </c>
      <c r="L18" s="287" t="s">
        <v>116</v>
      </c>
      <c r="M18" s="41"/>
      <c r="N18" s="1">
        <f t="shared" si="0"/>
        <v>4.1137</v>
      </c>
      <c r="O18" s="33"/>
      <c r="P18" s="26"/>
      <c r="Q18" s="7"/>
      <c r="R18" s="7"/>
      <c r="S18" s="23"/>
      <c r="T18" s="7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6" customFormat="1" ht="15">
      <c r="A19" s="607">
        <f t="shared" si="1"/>
        <v>12</v>
      </c>
      <c r="B19" s="492">
        <f>RANK(N19,$N$8:$N$39,1)</f>
        <v>12</v>
      </c>
      <c r="C19" s="598" t="s">
        <v>37</v>
      </c>
      <c r="D19" s="153">
        <v>41178</v>
      </c>
      <c r="E19" s="275"/>
      <c r="F19" s="153" t="s">
        <v>122</v>
      </c>
      <c r="G19" s="153" t="s">
        <v>123</v>
      </c>
      <c r="H19" s="153">
        <v>3</v>
      </c>
      <c r="I19" s="153" t="s">
        <v>50</v>
      </c>
      <c r="J19" s="154">
        <v>7.22</v>
      </c>
      <c r="K19" s="153" t="s">
        <v>220</v>
      </c>
      <c r="L19" s="157" t="s">
        <v>221</v>
      </c>
      <c r="M19" s="118"/>
      <c r="N19" s="1">
        <f t="shared" si="0"/>
        <v>4.1178</v>
      </c>
      <c r="O19" s="58"/>
      <c r="P19" s="1"/>
      <c r="Q19" s="7"/>
      <c r="R19" s="7"/>
      <c r="S19" s="7"/>
      <c r="T19" s="23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09" customFormat="1" ht="15">
      <c r="A20" s="607">
        <f t="shared" si="1"/>
        <v>13</v>
      </c>
      <c r="B20" s="153">
        <v>1</v>
      </c>
      <c r="C20" s="153" t="s">
        <v>37</v>
      </c>
      <c r="D20" s="156">
        <v>41246</v>
      </c>
      <c r="E20" s="275"/>
      <c r="F20" s="153" t="s">
        <v>374</v>
      </c>
      <c r="G20" s="153" t="s">
        <v>371</v>
      </c>
      <c r="H20" s="155" t="s">
        <v>345</v>
      </c>
      <c r="I20" s="156" t="s">
        <v>116</v>
      </c>
      <c r="J20" s="154" t="s">
        <v>375</v>
      </c>
      <c r="K20" s="153" t="s">
        <v>546</v>
      </c>
      <c r="L20" s="157" t="s">
        <v>116</v>
      </c>
      <c r="M20" s="40"/>
      <c r="N20" s="1">
        <f t="shared" si="0"/>
        <v>4.1246</v>
      </c>
      <c r="O20" s="1"/>
      <c r="P20" s="1"/>
      <c r="Q20" s="7"/>
      <c r="R20" s="7"/>
      <c r="S20" s="7"/>
      <c r="T20" s="2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6" customFormat="1" ht="15">
      <c r="A21" s="597">
        <f t="shared" si="1"/>
        <v>14</v>
      </c>
      <c r="B21" s="492">
        <f>RANK(N21,$N$8:$N$39,1)</f>
        <v>14</v>
      </c>
      <c r="C21" s="598" t="s">
        <v>37</v>
      </c>
      <c r="D21" s="153">
        <v>41414</v>
      </c>
      <c r="E21" s="632"/>
      <c r="F21" s="492" t="s">
        <v>144</v>
      </c>
      <c r="G21" s="492" t="s">
        <v>302</v>
      </c>
      <c r="H21" s="492">
        <v>3</v>
      </c>
      <c r="I21" s="492" t="s">
        <v>264</v>
      </c>
      <c r="J21" s="154">
        <v>7.18</v>
      </c>
      <c r="K21" s="492" t="s">
        <v>303</v>
      </c>
      <c r="L21" s="633" t="s">
        <v>269</v>
      </c>
      <c r="M21" s="118"/>
      <c r="N21" s="1">
        <f t="shared" si="0"/>
        <v>4.1414</v>
      </c>
      <c r="O21" s="109"/>
      <c r="P21" s="58"/>
      <c r="Q21"/>
      <c r="R21" s="7"/>
      <c r="S21"/>
      <c r="T2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09" customFormat="1" ht="15">
      <c r="A22" s="608">
        <f t="shared" si="1"/>
        <v>15</v>
      </c>
      <c r="B22" s="609"/>
      <c r="C22" s="609"/>
      <c r="D22" s="279">
        <v>41462</v>
      </c>
      <c r="E22" s="278"/>
      <c r="F22" s="277" t="s">
        <v>457</v>
      </c>
      <c r="G22" s="277" t="s">
        <v>458</v>
      </c>
      <c r="H22" s="380">
        <v>3</v>
      </c>
      <c r="I22" s="279" t="s">
        <v>153</v>
      </c>
      <c r="J22" s="381">
        <v>7.25</v>
      </c>
      <c r="K22" s="277" t="s">
        <v>155</v>
      </c>
      <c r="L22" s="202" t="s">
        <v>153</v>
      </c>
      <c r="M22" s="42"/>
      <c r="N22" s="1">
        <f t="shared" si="0"/>
        <v>4.1462</v>
      </c>
      <c r="O22" s="5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9" customFormat="1" ht="15">
      <c r="A23" s="603">
        <f t="shared" si="1"/>
        <v>16</v>
      </c>
      <c r="B23" s="610"/>
      <c r="C23" s="610"/>
      <c r="D23" s="383">
        <v>41480</v>
      </c>
      <c r="E23" s="283"/>
      <c r="F23" s="284" t="s">
        <v>459</v>
      </c>
      <c r="G23" s="284" t="s">
        <v>460</v>
      </c>
      <c r="H23" s="286">
        <v>3</v>
      </c>
      <c r="I23" s="285" t="s">
        <v>153</v>
      </c>
      <c r="J23" s="306">
        <v>7.25</v>
      </c>
      <c r="K23" s="284" t="s">
        <v>155</v>
      </c>
      <c r="L23" s="287" t="s">
        <v>153</v>
      </c>
      <c r="M23" s="41"/>
      <c r="N23" s="1">
        <f t="shared" si="0"/>
        <v>4.148</v>
      </c>
      <c r="P23" s="5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6" customFormat="1" ht="15">
      <c r="A24" s="597">
        <f t="shared" si="1"/>
        <v>17</v>
      </c>
      <c r="B24" s="492">
        <f>RANK(N24,$N$8:$N$39,1)</f>
        <v>17</v>
      </c>
      <c r="C24" s="598" t="s">
        <v>37</v>
      </c>
      <c r="D24" s="153">
        <v>41499</v>
      </c>
      <c r="E24" s="632"/>
      <c r="F24" s="492" t="s">
        <v>300</v>
      </c>
      <c r="G24" s="492" t="s">
        <v>263</v>
      </c>
      <c r="H24" s="492">
        <v>2</v>
      </c>
      <c r="I24" s="492" t="s">
        <v>264</v>
      </c>
      <c r="J24" s="154">
        <v>10.31</v>
      </c>
      <c r="K24" s="492" t="s">
        <v>292</v>
      </c>
      <c r="L24" s="633" t="s">
        <v>293</v>
      </c>
      <c r="M24" s="118"/>
      <c r="N24" s="1">
        <f t="shared" si="0"/>
        <v>4.1499</v>
      </c>
      <c r="O24" s="109"/>
      <c r="P24" s="58"/>
      <c r="Q24"/>
      <c r="R24" s="7"/>
      <c r="S24"/>
      <c r="T2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6" customFormat="1" ht="15">
      <c r="A25" s="607">
        <f t="shared" si="1"/>
        <v>18</v>
      </c>
      <c r="B25" s="492">
        <f>RANK(N25,$N$8:$N$39,1)</f>
        <v>18</v>
      </c>
      <c r="C25" s="598" t="s">
        <v>37</v>
      </c>
      <c r="D25" s="153">
        <v>41511</v>
      </c>
      <c r="E25" s="632"/>
      <c r="F25" s="492" t="s">
        <v>142</v>
      </c>
      <c r="G25" s="599" t="s">
        <v>284</v>
      </c>
      <c r="H25" s="492">
        <v>3</v>
      </c>
      <c r="I25" s="492" t="s">
        <v>264</v>
      </c>
      <c r="J25" s="154">
        <v>7.18</v>
      </c>
      <c r="K25" s="492" t="s">
        <v>303</v>
      </c>
      <c r="L25" s="633" t="s">
        <v>269</v>
      </c>
      <c r="M25" s="118"/>
      <c r="N25" s="1">
        <f t="shared" si="0"/>
        <v>4.1511</v>
      </c>
      <c r="O25" s="109"/>
      <c r="P25" s="58"/>
      <c r="Q25"/>
      <c r="R25"/>
      <c r="S25"/>
      <c r="T25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09" customFormat="1" ht="15">
      <c r="A26" s="597">
        <f t="shared" si="1"/>
        <v>19</v>
      </c>
      <c r="B26" s="492">
        <v>1</v>
      </c>
      <c r="C26" s="153" t="s">
        <v>37</v>
      </c>
      <c r="D26" s="156">
        <v>41631</v>
      </c>
      <c r="E26" s="265"/>
      <c r="F26" s="156" t="s">
        <v>547</v>
      </c>
      <c r="G26" s="153" t="s">
        <v>548</v>
      </c>
      <c r="H26" s="266">
        <v>2</v>
      </c>
      <c r="I26" s="156" t="s">
        <v>116</v>
      </c>
      <c r="J26" s="180" t="s">
        <v>376</v>
      </c>
      <c r="K26" s="156" t="s">
        <v>549</v>
      </c>
      <c r="L26" s="384" t="s">
        <v>550</v>
      </c>
      <c r="M26" s="40"/>
      <c r="N26" s="1">
        <f t="shared" si="0"/>
        <v>4.1631</v>
      </c>
      <c r="O26" s="1"/>
      <c r="P26" s="1"/>
      <c r="Q26" s="7"/>
      <c r="R26" s="7"/>
      <c r="S26" s="7"/>
      <c r="T26" s="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6" customFormat="1" ht="15.75" thickBot="1">
      <c r="A27" s="634">
        <f t="shared" si="1"/>
        <v>20</v>
      </c>
      <c r="B27" s="613">
        <f>RANK(N27,$N$8:$N$39,1)</f>
        <v>20</v>
      </c>
      <c r="C27" s="614" t="s">
        <v>37</v>
      </c>
      <c r="D27" s="290">
        <v>41634</v>
      </c>
      <c r="E27" s="635"/>
      <c r="F27" s="613" t="s">
        <v>143</v>
      </c>
      <c r="G27" s="613" t="s">
        <v>270</v>
      </c>
      <c r="H27" s="613">
        <v>3</v>
      </c>
      <c r="I27" s="613" t="s">
        <v>264</v>
      </c>
      <c r="J27" s="307">
        <v>7.01</v>
      </c>
      <c r="K27" s="290" t="s">
        <v>135</v>
      </c>
      <c r="L27" s="636" t="s">
        <v>269</v>
      </c>
      <c r="M27" s="311"/>
      <c r="N27" s="1">
        <f t="shared" si="0"/>
        <v>4.1634</v>
      </c>
      <c r="O27" s="1"/>
      <c r="P27" s="58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4:14" s="58" customFormat="1" ht="15">
      <c r="D28" s="345"/>
      <c r="E28" s="133"/>
      <c r="F28" s="132"/>
      <c r="G28" s="132"/>
      <c r="H28" s="135"/>
      <c r="I28" s="136"/>
      <c r="J28" s="137"/>
      <c r="K28" s="132"/>
      <c r="L28" s="132"/>
      <c r="M28" s="33"/>
      <c r="N28" s="33"/>
    </row>
    <row r="29" spans="4:14" s="58" customFormat="1" ht="15">
      <c r="D29" s="345"/>
      <c r="E29" s="133"/>
      <c r="F29" s="132"/>
      <c r="G29" s="132"/>
      <c r="H29" s="135"/>
      <c r="I29" s="136"/>
      <c r="J29" s="137"/>
      <c r="K29" s="132"/>
      <c r="L29" s="132"/>
      <c r="M29" s="33"/>
      <c r="N29" s="33"/>
    </row>
    <row r="30" spans="1:15" s="126" customFormat="1" ht="13.5">
      <c r="A30" s="130"/>
      <c r="B30" s="33"/>
      <c r="C30" s="121"/>
      <c r="D30" s="121"/>
      <c r="E30" s="122"/>
      <c r="F30" s="90"/>
      <c r="G30" s="33"/>
      <c r="H30" s="90"/>
      <c r="I30" s="90"/>
      <c r="J30" s="91"/>
      <c r="K30" s="33"/>
      <c r="L30" s="33"/>
      <c r="M30" s="33"/>
      <c r="N30" s="33"/>
      <c r="O30" s="33"/>
    </row>
    <row r="31" spans="4:14" s="58" customFormat="1" ht="15">
      <c r="D31" s="345"/>
      <c r="E31" s="133"/>
      <c r="F31" s="132"/>
      <c r="G31" s="132"/>
      <c r="H31" s="135"/>
      <c r="I31" s="136"/>
      <c r="J31" s="137"/>
      <c r="K31" s="132"/>
      <c r="L31" s="132"/>
      <c r="M31" s="33"/>
      <c r="N31" s="33"/>
    </row>
    <row r="32" spans="2:17" s="58" customFormat="1" ht="15">
      <c r="B32" s="33"/>
      <c r="C32" s="33"/>
      <c r="D32" s="345"/>
      <c r="E32" s="133"/>
      <c r="F32" s="132"/>
      <c r="G32" s="132"/>
      <c r="H32" s="135"/>
      <c r="I32" s="136"/>
      <c r="J32" s="137"/>
      <c r="K32" s="132"/>
      <c r="L32" s="132"/>
      <c r="M32" s="33"/>
      <c r="N32" s="33"/>
      <c r="P32" s="33"/>
      <c r="Q32" s="126"/>
    </row>
    <row r="33" spans="1:16" s="126" customFormat="1" ht="15">
      <c r="A33" s="90"/>
      <c r="B33" s="33"/>
      <c r="C33" s="121"/>
      <c r="D33" s="121"/>
      <c r="E33" s="122"/>
      <c r="F33" s="90"/>
      <c r="G33" s="33"/>
      <c r="H33" s="90"/>
      <c r="I33" s="90"/>
      <c r="J33" s="91"/>
      <c r="K33" s="33"/>
      <c r="L33" s="33"/>
      <c r="M33" s="33"/>
      <c r="N33" s="33"/>
      <c r="P33" s="58"/>
    </row>
    <row r="34" spans="4:14" s="58" customFormat="1" ht="15">
      <c r="D34" s="345"/>
      <c r="E34" s="133"/>
      <c r="F34" s="132"/>
      <c r="G34" s="132"/>
      <c r="H34" s="135"/>
      <c r="I34" s="136"/>
      <c r="J34" s="137"/>
      <c r="K34" s="132"/>
      <c r="L34" s="132"/>
      <c r="M34" s="33"/>
      <c r="N34" s="33"/>
    </row>
    <row r="35" spans="4:18" s="58" customFormat="1" ht="15">
      <c r="D35" s="345"/>
      <c r="E35" s="133"/>
      <c r="F35" s="132"/>
      <c r="G35" s="132"/>
      <c r="H35" s="135"/>
      <c r="I35" s="136"/>
      <c r="J35" s="137"/>
      <c r="K35" s="132"/>
      <c r="L35" s="132"/>
      <c r="M35" s="33"/>
      <c r="N35" s="33"/>
      <c r="P35" s="33"/>
      <c r="Q35" s="126"/>
      <c r="R35" s="126"/>
    </row>
    <row r="36" spans="1:20" s="126" customFormat="1" ht="15">
      <c r="A36" s="90"/>
      <c r="C36" s="121"/>
      <c r="D36" s="33"/>
      <c r="E36" s="138"/>
      <c r="F36" s="33"/>
      <c r="G36" s="33"/>
      <c r="H36" s="33"/>
      <c r="I36" s="33"/>
      <c r="J36" s="91"/>
      <c r="K36" s="33"/>
      <c r="L36" s="33"/>
      <c r="N36" s="33"/>
      <c r="O36" s="58"/>
      <c r="P36" s="33"/>
      <c r="T36" s="33"/>
    </row>
    <row r="37" spans="3:17" s="58" customFormat="1" ht="15">
      <c r="C37" s="33"/>
      <c r="D37" s="345"/>
      <c r="E37" s="133"/>
      <c r="F37" s="132"/>
      <c r="G37" s="132"/>
      <c r="H37" s="135"/>
      <c r="I37" s="136"/>
      <c r="J37" s="137"/>
      <c r="K37" s="132"/>
      <c r="L37" s="132"/>
      <c r="M37" s="33"/>
      <c r="N37" s="33"/>
      <c r="P37" s="33"/>
      <c r="Q37" s="126"/>
    </row>
    <row r="38" spans="4:14" s="58" customFormat="1" ht="15">
      <c r="D38" s="345"/>
      <c r="E38" s="133"/>
      <c r="F38" s="132"/>
      <c r="G38" s="132"/>
      <c r="H38" s="135"/>
      <c r="I38" s="136"/>
      <c r="J38" s="137"/>
      <c r="K38" s="132"/>
      <c r="L38" s="132"/>
      <c r="M38" s="33"/>
      <c r="N38" s="33"/>
    </row>
    <row r="39" spans="4:14" s="58" customFormat="1" ht="15">
      <c r="D39" s="345"/>
      <c r="E39" s="133"/>
      <c r="F39" s="132"/>
      <c r="G39" s="132"/>
      <c r="H39" s="135"/>
      <c r="I39" s="136"/>
      <c r="J39" s="137"/>
      <c r="K39" s="132"/>
      <c r="L39" s="132"/>
      <c r="M39" s="33"/>
      <c r="N39" s="33"/>
    </row>
    <row r="40" spans="4:14" s="58" customFormat="1" ht="15">
      <c r="D40" s="345"/>
      <c r="E40" s="133"/>
      <c r="F40" s="132"/>
      <c r="G40" s="132"/>
      <c r="H40" s="135"/>
      <c r="I40" s="136"/>
      <c r="J40" s="137"/>
      <c r="K40" s="132"/>
      <c r="L40" s="132"/>
      <c r="M40" s="33"/>
      <c r="N40" s="33"/>
    </row>
    <row r="41" spans="4:14" s="58" customFormat="1" ht="15">
      <c r="D41" s="345"/>
      <c r="E41" s="133"/>
      <c r="F41" s="132"/>
      <c r="G41" s="132"/>
      <c r="H41" s="135"/>
      <c r="I41" s="136"/>
      <c r="J41" s="137"/>
      <c r="K41" s="132"/>
      <c r="L41" s="132"/>
      <c r="M41" s="33"/>
      <c r="N41" s="33"/>
    </row>
    <row r="42" spans="4:14" s="58" customFormat="1" ht="15">
      <c r="D42" s="255"/>
      <c r="H42" s="59"/>
      <c r="N42" s="33"/>
    </row>
    <row r="43" spans="4:14" s="58" customFormat="1" ht="15">
      <c r="D43" s="255"/>
      <c r="H43" s="59"/>
      <c r="N43" s="33"/>
    </row>
    <row r="44" spans="1:20" s="126" customFormat="1" ht="15">
      <c r="A44" s="90"/>
      <c r="C44" s="121"/>
      <c r="D44" s="121"/>
      <c r="E44" s="351"/>
      <c r="F44" s="130"/>
      <c r="H44" s="130"/>
      <c r="I44" s="130"/>
      <c r="J44" s="350"/>
      <c r="N44" s="33"/>
      <c r="O44" s="58"/>
      <c r="P44" s="58"/>
      <c r="Q44" s="58"/>
      <c r="S44" s="58"/>
      <c r="T44" s="58"/>
    </row>
    <row r="45" spans="1:20" s="126" customFormat="1" ht="15">
      <c r="A45" s="90"/>
      <c r="B45" s="33"/>
      <c r="C45" s="121"/>
      <c r="D45" s="121"/>
      <c r="E45" s="351"/>
      <c r="F45" s="130"/>
      <c r="H45" s="130"/>
      <c r="I45" s="90"/>
      <c r="J45" s="352"/>
      <c r="M45" s="33"/>
      <c r="N45" s="33"/>
      <c r="O45" s="58"/>
      <c r="P45" s="58"/>
      <c r="Q45" s="58"/>
      <c r="S45" s="58"/>
      <c r="T45" s="58"/>
    </row>
    <row r="46" spans="1:20" s="126" customFormat="1" ht="15">
      <c r="A46" s="130"/>
      <c r="B46" s="33"/>
      <c r="C46" s="121"/>
      <c r="D46" s="33"/>
      <c r="E46" s="138"/>
      <c r="F46" s="33"/>
      <c r="G46" s="33"/>
      <c r="H46" s="33"/>
      <c r="I46" s="33"/>
      <c r="J46" s="91"/>
      <c r="K46" s="33"/>
      <c r="L46" s="33"/>
      <c r="M46" s="33"/>
      <c r="N46" s="33"/>
      <c r="O46" s="58"/>
      <c r="P46" s="33"/>
      <c r="Q46" s="58"/>
      <c r="S46" s="58"/>
      <c r="T46" s="58"/>
    </row>
    <row r="47" spans="1:20" s="58" customFormat="1" ht="15">
      <c r="A47" s="130"/>
      <c r="B47" s="126"/>
      <c r="C47" s="33"/>
      <c r="D47" s="33"/>
      <c r="E47" s="138"/>
      <c r="F47" s="33"/>
      <c r="G47" s="33"/>
      <c r="H47" s="33"/>
      <c r="I47" s="33"/>
      <c r="J47" s="91"/>
      <c r="K47" s="33"/>
      <c r="L47" s="33"/>
      <c r="M47" s="33"/>
      <c r="N47" s="33"/>
      <c r="O47" s="33"/>
      <c r="P47" s="126"/>
      <c r="Q47" s="126"/>
      <c r="R47" s="126"/>
      <c r="S47" s="126"/>
      <c r="T47" s="126"/>
    </row>
    <row r="48" spans="4:14" s="58" customFormat="1" ht="15">
      <c r="D48" s="255"/>
      <c r="H48" s="59"/>
      <c r="N48" s="33"/>
    </row>
    <row r="49" spans="4:14" s="58" customFormat="1" ht="15">
      <c r="D49" s="255"/>
      <c r="H49" s="59"/>
      <c r="N49" s="33"/>
    </row>
    <row r="50" spans="4:14" s="58" customFormat="1" ht="15">
      <c r="D50" s="255"/>
      <c r="H50" s="59"/>
      <c r="N50" s="33"/>
    </row>
    <row r="51" spans="4:14" s="58" customFormat="1" ht="15">
      <c r="D51" s="255"/>
      <c r="H51" s="59"/>
      <c r="N51" s="33"/>
    </row>
    <row r="52" spans="1:15" s="126" customFormat="1" ht="15">
      <c r="A52" s="130"/>
      <c r="C52" s="121"/>
      <c r="D52" s="33"/>
      <c r="E52" s="138"/>
      <c r="F52" s="33"/>
      <c r="G52" s="33"/>
      <c r="H52" s="33"/>
      <c r="I52" s="33"/>
      <c r="J52" s="91"/>
      <c r="K52" s="33"/>
      <c r="L52" s="33"/>
      <c r="N52" s="33"/>
      <c r="O52" s="58"/>
    </row>
    <row r="53" spans="1:20" s="126" customFormat="1" ht="15">
      <c r="A53" s="90"/>
      <c r="B53" s="33"/>
      <c r="C53" s="121"/>
      <c r="D53" s="121"/>
      <c r="E53" s="122"/>
      <c r="F53" s="90"/>
      <c r="G53" s="33"/>
      <c r="H53" s="90"/>
      <c r="I53" s="90"/>
      <c r="J53" s="91"/>
      <c r="K53" s="33"/>
      <c r="L53" s="33"/>
      <c r="M53" s="33"/>
      <c r="N53" s="33"/>
      <c r="O53" s="58"/>
      <c r="P53" s="58"/>
      <c r="Q53" s="58"/>
      <c r="S53" s="58"/>
      <c r="T53" s="58"/>
    </row>
    <row r="54" spans="1:20" s="58" customFormat="1" ht="15">
      <c r="A54" s="130"/>
      <c r="B54" s="126"/>
      <c r="C54" s="33"/>
      <c r="D54" s="33"/>
      <c r="E54" s="138"/>
      <c r="F54" s="33"/>
      <c r="G54" s="33"/>
      <c r="H54" s="33"/>
      <c r="I54" s="33"/>
      <c r="J54" s="91"/>
      <c r="K54" s="33"/>
      <c r="L54" s="33"/>
      <c r="M54" s="33"/>
      <c r="N54" s="33"/>
      <c r="O54" s="33"/>
      <c r="P54" s="126"/>
      <c r="Q54" s="126"/>
      <c r="R54" s="126"/>
      <c r="S54" s="126"/>
      <c r="T54" s="126"/>
    </row>
    <row r="55" spans="1:20" s="126" customFormat="1" ht="15">
      <c r="A55" s="130"/>
      <c r="B55" s="33"/>
      <c r="C55" s="121"/>
      <c r="D55" s="121"/>
      <c r="E55" s="122"/>
      <c r="F55" s="90"/>
      <c r="G55" s="33"/>
      <c r="H55" s="90"/>
      <c r="I55" s="90"/>
      <c r="J55" s="91"/>
      <c r="K55" s="33"/>
      <c r="L55" s="33"/>
      <c r="M55" s="33"/>
      <c r="N55" s="33"/>
      <c r="O55" s="58"/>
      <c r="P55" s="58"/>
      <c r="Q55" s="58"/>
      <c r="S55" s="58"/>
      <c r="T55" s="58"/>
    </row>
    <row r="56" spans="1:20" s="58" customFormat="1" ht="15">
      <c r="A56" s="130"/>
      <c r="B56" s="33"/>
      <c r="C56" s="33"/>
      <c r="D56" s="345"/>
      <c r="E56" s="347"/>
      <c r="F56" s="251"/>
      <c r="G56" s="251"/>
      <c r="H56" s="348"/>
      <c r="I56" s="136"/>
      <c r="J56" s="349"/>
      <c r="K56" s="251"/>
      <c r="L56" s="132"/>
      <c r="M56" s="33"/>
      <c r="N56" s="33"/>
      <c r="O56" s="33"/>
      <c r="P56" s="126"/>
      <c r="Q56" s="126"/>
      <c r="R56" s="126"/>
      <c r="S56" s="33"/>
      <c r="T56" s="126"/>
    </row>
    <row r="57" spans="1:20" s="126" customFormat="1" ht="15">
      <c r="A57" s="130"/>
      <c r="B57" s="33"/>
      <c r="C57" s="121"/>
      <c r="D57" s="121"/>
      <c r="E57" s="122"/>
      <c r="F57" s="90"/>
      <c r="G57" s="33"/>
      <c r="H57" s="90"/>
      <c r="I57" s="90"/>
      <c r="J57" s="91"/>
      <c r="K57" s="33"/>
      <c r="L57" s="33"/>
      <c r="M57" s="33"/>
      <c r="N57" s="33"/>
      <c r="O57" s="58"/>
      <c r="P57" s="58"/>
      <c r="Q57" s="58"/>
      <c r="S57" s="58"/>
      <c r="T57" s="58"/>
    </row>
    <row r="58" spans="1:20" s="58" customFormat="1" ht="15">
      <c r="A58" s="90"/>
      <c r="B58" s="126"/>
      <c r="C58" s="33"/>
      <c r="D58" s="33"/>
      <c r="E58" s="138"/>
      <c r="F58" s="33"/>
      <c r="G58" s="33"/>
      <c r="H58" s="33"/>
      <c r="I58" s="33"/>
      <c r="J58" s="91"/>
      <c r="K58" s="33"/>
      <c r="L58" s="33"/>
      <c r="M58" s="33"/>
      <c r="N58" s="33"/>
      <c r="O58" s="33"/>
      <c r="P58" s="126"/>
      <c r="Q58" s="126"/>
      <c r="R58" s="126"/>
      <c r="S58" s="126"/>
      <c r="T58" s="126"/>
    </row>
    <row r="59" spans="4:18" s="58" customFormat="1" ht="15">
      <c r="D59" s="345"/>
      <c r="E59" s="133"/>
      <c r="F59" s="132"/>
      <c r="G59" s="132"/>
      <c r="H59" s="135"/>
      <c r="I59" s="136"/>
      <c r="J59" s="137"/>
      <c r="K59" s="132"/>
      <c r="L59" s="132"/>
      <c r="M59" s="33"/>
      <c r="N59" s="33"/>
      <c r="P59" s="33"/>
      <c r="R59" s="126"/>
    </row>
    <row r="60" spans="4:18" s="58" customFormat="1" ht="15">
      <c r="D60" s="345"/>
      <c r="E60" s="133"/>
      <c r="F60" s="132"/>
      <c r="G60" s="132"/>
      <c r="H60" s="135"/>
      <c r="I60" s="136"/>
      <c r="J60" s="137"/>
      <c r="K60" s="132"/>
      <c r="L60" s="132"/>
      <c r="M60" s="33"/>
      <c r="N60" s="33"/>
      <c r="P60" s="33"/>
      <c r="Q60" s="126"/>
      <c r="R60" s="126"/>
    </row>
    <row r="61" spans="1:16" s="126" customFormat="1" ht="15">
      <c r="A61" s="130"/>
      <c r="B61" s="33"/>
      <c r="C61" s="121"/>
      <c r="D61" s="121"/>
      <c r="E61" s="122"/>
      <c r="F61" s="90"/>
      <c r="G61" s="33"/>
      <c r="H61" s="90"/>
      <c r="I61" s="90"/>
      <c r="J61" s="91"/>
      <c r="K61" s="33"/>
      <c r="L61" s="33"/>
      <c r="M61" s="33"/>
      <c r="N61" s="33"/>
      <c r="O61" s="33"/>
      <c r="P61" s="58"/>
    </row>
    <row r="62" spans="1:20" s="126" customFormat="1" ht="15">
      <c r="A62" s="130"/>
      <c r="C62" s="121"/>
      <c r="D62" s="121"/>
      <c r="E62" s="351"/>
      <c r="F62" s="130"/>
      <c r="H62" s="130"/>
      <c r="I62" s="130"/>
      <c r="J62" s="350"/>
      <c r="N62" s="33"/>
      <c r="O62" s="58"/>
      <c r="P62" s="58"/>
      <c r="Q62" s="58"/>
      <c r="S62" s="58"/>
      <c r="T62" s="58"/>
    </row>
    <row r="63" spans="4:18" s="58" customFormat="1" ht="15">
      <c r="D63" s="345"/>
      <c r="E63" s="133"/>
      <c r="F63" s="132"/>
      <c r="G63" s="132"/>
      <c r="H63" s="135"/>
      <c r="I63" s="136"/>
      <c r="J63" s="137"/>
      <c r="K63" s="132"/>
      <c r="L63" s="132"/>
      <c r="M63" s="33"/>
      <c r="N63" s="33"/>
      <c r="P63" s="33"/>
      <c r="R63" s="126"/>
    </row>
    <row r="64" spans="1:20" s="126" customFormat="1" ht="15">
      <c r="A64" s="130"/>
      <c r="B64" s="33"/>
      <c r="C64" s="121"/>
      <c r="D64" s="33"/>
      <c r="E64" s="138"/>
      <c r="F64" s="33"/>
      <c r="G64" s="33"/>
      <c r="H64" s="33"/>
      <c r="I64" s="33"/>
      <c r="J64" s="91"/>
      <c r="K64" s="33"/>
      <c r="L64" s="33"/>
      <c r="M64" s="33"/>
      <c r="N64" s="33"/>
      <c r="O64" s="58"/>
      <c r="P64" s="33"/>
      <c r="T64" s="33"/>
    </row>
    <row r="65" spans="1:16" s="126" customFormat="1" ht="15">
      <c r="A65" s="90"/>
      <c r="C65" s="121"/>
      <c r="D65" s="121"/>
      <c r="E65" s="351"/>
      <c r="F65" s="130"/>
      <c r="H65" s="130"/>
      <c r="I65" s="130"/>
      <c r="J65" s="350"/>
      <c r="N65" s="33"/>
      <c r="O65" s="33"/>
      <c r="P65" s="58"/>
    </row>
    <row r="66" spans="4:8" s="58" customFormat="1" ht="15">
      <c r="D66" s="255"/>
      <c r="H66" s="59"/>
    </row>
    <row r="67" spans="4:8" s="58" customFormat="1" ht="15">
      <c r="D67" s="255"/>
      <c r="H67" s="59"/>
    </row>
    <row r="68" spans="4:8" s="58" customFormat="1" ht="15">
      <c r="D68" s="255"/>
      <c r="H68" s="59"/>
    </row>
    <row r="69" spans="4:8" s="58" customFormat="1" ht="15">
      <c r="D69" s="255"/>
      <c r="H69" s="59"/>
    </row>
    <row r="70" spans="4:8" s="58" customFormat="1" ht="15">
      <c r="D70" s="255"/>
      <c r="H70" s="59"/>
    </row>
    <row r="71" spans="4:8" s="58" customFormat="1" ht="15">
      <c r="D71" s="255"/>
      <c r="H71" s="59"/>
    </row>
    <row r="72" spans="4:8" s="58" customFormat="1" ht="15">
      <c r="D72" s="255"/>
      <c r="H72" s="59"/>
    </row>
    <row r="73" spans="4:8" s="58" customFormat="1" ht="15">
      <c r="D73" s="255"/>
      <c r="H73" s="59"/>
    </row>
    <row r="74" spans="4:8" s="58" customFormat="1" ht="15">
      <c r="D74" s="255"/>
      <c r="H74" s="59"/>
    </row>
    <row r="75" spans="4:8" s="58" customFormat="1" ht="15">
      <c r="D75" s="255"/>
      <c r="H75" s="59"/>
    </row>
    <row r="76" spans="4:8" s="58" customFormat="1" ht="15">
      <c r="D76" s="255"/>
      <c r="H76" s="59"/>
    </row>
    <row r="77" spans="4:8" s="58" customFormat="1" ht="15">
      <c r="D77" s="255"/>
      <c r="H77" s="59"/>
    </row>
    <row r="78" spans="4:8" s="58" customFormat="1" ht="15">
      <c r="D78" s="255"/>
      <c r="H78" s="59"/>
    </row>
    <row r="79" spans="4:8" s="58" customFormat="1" ht="15">
      <c r="D79" s="255"/>
      <c r="H79" s="59"/>
    </row>
    <row r="80" spans="4:8" s="58" customFormat="1" ht="15">
      <c r="D80" s="255"/>
      <c r="H80" s="59"/>
    </row>
    <row r="81" spans="4:8" s="58" customFormat="1" ht="15">
      <c r="D81" s="255"/>
      <c r="H81" s="59"/>
    </row>
    <row r="82" spans="4:8" s="58" customFormat="1" ht="15">
      <c r="D82" s="255"/>
      <c r="H82" s="59"/>
    </row>
    <row r="83" spans="4:8" s="58" customFormat="1" ht="15">
      <c r="D83" s="255"/>
      <c r="H83" s="59"/>
    </row>
    <row r="84" spans="4:8" s="58" customFormat="1" ht="15">
      <c r="D84" s="255"/>
      <c r="H84" s="59"/>
    </row>
    <row r="85" spans="4:8" s="58" customFormat="1" ht="15">
      <c r="D85" s="255"/>
      <c r="H85" s="59"/>
    </row>
    <row r="86" spans="4:8" s="58" customFormat="1" ht="15">
      <c r="D86" s="255"/>
      <c r="H86" s="59"/>
    </row>
    <row r="87" spans="4:8" s="58" customFormat="1" ht="15">
      <c r="D87" s="255"/>
      <c r="H87" s="59"/>
    </row>
    <row r="88" spans="4:8" s="58" customFormat="1" ht="15">
      <c r="D88" s="255"/>
      <c r="H88" s="59"/>
    </row>
    <row r="89" spans="4:8" s="58" customFormat="1" ht="15">
      <c r="D89" s="255"/>
      <c r="H89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75"/>
  <sheetViews>
    <sheetView zoomScale="75" zoomScaleNormal="75" workbookViewId="0" topLeftCell="A1">
      <selection activeCell="G30" sqref="G30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5.77734375" style="0" hidden="1" customWidth="1"/>
    <col min="4" max="4" width="6.77734375" style="36" customWidth="1"/>
    <col min="5" max="5" width="0" style="0" hidden="1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6640625" style="0" customWidth="1"/>
    <col min="14" max="14" width="6.6640625" style="0" hidden="1" customWidth="1"/>
    <col min="15" max="20" width="4.21484375" style="0" customWidth="1"/>
  </cols>
  <sheetData>
    <row r="2" ht="17.25">
      <c r="A2" s="48" t="s">
        <v>75</v>
      </c>
    </row>
    <row r="3" spans="4:13" ht="15.75" thickBot="1">
      <c r="D3" s="52"/>
      <c r="E3" s="53"/>
      <c r="F3" s="53"/>
      <c r="G3" s="53"/>
      <c r="H3" s="54"/>
      <c r="I3" s="53"/>
      <c r="J3" s="53"/>
      <c r="K3" s="53"/>
      <c r="L3" s="53"/>
      <c r="M3" s="53"/>
    </row>
    <row r="4" spans="3:14" ht="15.75" thickTop="1">
      <c r="C4" s="70"/>
      <c r="D4" s="60" t="s">
        <v>554</v>
      </c>
      <c r="E4" s="61"/>
      <c r="F4" s="61"/>
      <c r="G4" s="61"/>
      <c r="H4" s="62"/>
      <c r="I4" s="61"/>
      <c r="J4" s="61"/>
      <c r="K4" s="61"/>
      <c r="L4" s="61"/>
      <c r="M4" s="63"/>
      <c r="N4" s="71"/>
    </row>
    <row r="5" spans="3:14" ht="15.75" thickBot="1">
      <c r="C5" s="70"/>
      <c r="D5" s="66" t="s">
        <v>553</v>
      </c>
      <c r="E5" s="67"/>
      <c r="F5" s="67"/>
      <c r="G5" s="67"/>
      <c r="H5" s="68"/>
      <c r="I5" s="67"/>
      <c r="J5" s="67"/>
      <c r="K5" s="67"/>
      <c r="L5" s="67"/>
      <c r="M5" s="69"/>
      <c r="N5" s="71"/>
    </row>
    <row r="6" spans="3:256" s="1" customFormat="1" ht="15.75" thickBot="1" thickTop="1">
      <c r="C6" s="4"/>
      <c r="H6" s="5"/>
      <c r="J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34" t="s">
        <v>30</v>
      </c>
      <c r="B7" s="34" t="s">
        <v>30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100" t="s">
        <v>48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09" customFormat="1" ht="15">
      <c r="A8" s="213">
        <f aca="true" t="shared" si="0" ref="A8:A27">RANK(N8,$N$8:$N$60,1)</f>
        <v>1</v>
      </c>
      <c r="B8" s="308">
        <v>1</v>
      </c>
      <c r="C8" s="308" t="s">
        <v>38</v>
      </c>
      <c r="D8" s="354">
        <v>84356</v>
      </c>
      <c r="E8" s="386"/>
      <c r="F8" s="355" t="s">
        <v>363</v>
      </c>
      <c r="G8" s="355" t="s">
        <v>364</v>
      </c>
      <c r="H8" s="355" t="s">
        <v>345</v>
      </c>
      <c r="I8" s="354" t="s">
        <v>116</v>
      </c>
      <c r="J8" s="387" t="s">
        <v>377</v>
      </c>
      <c r="K8" s="355" t="s">
        <v>167</v>
      </c>
      <c r="L8" s="356" t="s">
        <v>551</v>
      </c>
      <c r="M8" s="403"/>
      <c r="N8" s="1">
        <f aca="true" t="shared" si="1" ref="N8:N27">IF(LEN(D8)=5,(D8)/10000,(D8)/1000)</f>
        <v>8.4356</v>
      </c>
      <c r="O8" s="1"/>
      <c r="P8" s="1"/>
      <c r="Q8" s="7"/>
      <c r="R8" s="7"/>
      <c r="S8" s="7"/>
      <c r="T8" s="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9" customFormat="1" ht="15">
      <c r="A9" s="163">
        <f t="shared" si="0"/>
        <v>2</v>
      </c>
      <c r="B9" s="158">
        <v>1</v>
      </c>
      <c r="C9" s="158" t="s">
        <v>38</v>
      </c>
      <c r="D9" s="168">
        <v>84720</v>
      </c>
      <c r="E9" s="274"/>
      <c r="F9" s="164" t="s">
        <v>370</v>
      </c>
      <c r="G9" s="164" t="s">
        <v>371</v>
      </c>
      <c r="H9" s="164" t="s">
        <v>362</v>
      </c>
      <c r="I9" s="158" t="s">
        <v>116</v>
      </c>
      <c r="J9" s="165" t="s">
        <v>378</v>
      </c>
      <c r="K9" s="164" t="s">
        <v>167</v>
      </c>
      <c r="L9" s="169" t="s">
        <v>551</v>
      </c>
      <c r="M9" s="394"/>
      <c r="N9" s="1">
        <f t="shared" si="1"/>
        <v>8.472</v>
      </c>
      <c r="O9" s="33"/>
      <c r="P9" s="1"/>
      <c r="Q9" s="7"/>
      <c r="R9" s="7"/>
      <c r="S9" s="7"/>
      <c r="T9" s="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9" customFormat="1" ht="15">
      <c r="A10" s="163">
        <f t="shared" si="0"/>
        <v>3</v>
      </c>
      <c r="B10" s="267"/>
      <c r="C10" s="267"/>
      <c r="D10" s="156" t="s">
        <v>468</v>
      </c>
      <c r="E10" s="275"/>
      <c r="F10" s="153" t="s">
        <v>463</v>
      </c>
      <c r="G10" s="153" t="s">
        <v>464</v>
      </c>
      <c r="H10" s="155">
        <v>3</v>
      </c>
      <c r="I10" s="156" t="s">
        <v>153</v>
      </c>
      <c r="J10" s="154">
        <v>8.23</v>
      </c>
      <c r="K10" s="153" t="s">
        <v>167</v>
      </c>
      <c r="L10" s="157" t="s">
        <v>174</v>
      </c>
      <c r="M10" s="392" t="s">
        <v>195</v>
      </c>
      <c r="N10" s="1">
        <f t="shared" si="1"/>
        <v>8.5001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9" customFormat="1" ht="15">
      <c r="A11" s="163">
        <f t="shared" si="0"/>
        <v>4</v>
      </c>
      <c r="B11" s="164">
        <v>1</v>
      </c>
      <c r="C11" s="158" t="s">
        <v>38</v>
      </c>
      <c r="D11" s="158" t="s">
        <v>469</v>
      </c>
      <c r="E11" s="382"/>
      <c r="F11" s="158" t="s">
        <v>445</v>
      </c>
      <c r="G11" s="158" t="s">
        <v>446</v>
      </c>
      <c r="H11" s="158">
        <v>3</v>
      </c>
      <c r="I11" s="158" t="s">
        <v>153</v>
      </c>
      <c r="J11" s="165">
        <v>7.26</v>
      </c>
      <c r="K11" s="158" t="s">
        <v>155</v>
      </c>
      <c r="L11" s="166" t="s">
        <v>153</v>
      </c>
      <c r="M11" s="392" t="s">
        <v>195</v>
      </c>
      <c r="N11" s="1">
        <f t="shared" si="1"/>
        <v>8.5041</v>
      </c>
      <c r="O11" s="1"/>
      <c r="P11" s="26"/>
      <c r="Q11" s="7"/>
      <c r="R11" s="7"/>
      <c r="S11"/>
      <c r="T11" s="7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9" customFormat="1" ht="15">
      <c r="A12" s="216">
        <f t="shared" si="0"/>
        <v>5</v>
      </c>
      <c r="B12" s="269">
        <v>1</v>
      </c>
      <c r="C12" s="269" t="s">
        <v>38</v>
      </c>
      <c r="D12" s="269" t="s">
        <v>470</v>
      </c>
      <c r="E12" s="389"/>
      <c r="F12" s="269" t="s">
        <v>455</v>
      </c>
      <c r="G12" s="269" t="s">
        <v>456</v>
      </c>
      <c r="H12" s="269">
        <v>3</v>
      </c>
      <c r="I12" s="269" t="s">
        <v>153</v>
      </c>
      <c r="J12" s="373">
        <v>7.26</v>
      </c>
      <c r="K12" s="269" t="s">
        <v>155</v>
      </c>
      <c r="L12" s="362" t="s">
        <v>153</v>
      </c>
      <c r="M12" s="390" t="s">
        <v>195</v>
      </c>
      <c r="N12" s="1">
        <f t="shared" si="1"/>
        <v>8.5299</v>
      </c>
      <c r="O12" s="1"/>
      <c r="P12" s="1"/>
      <c r="Q12" s="7"/>
      <c r="R12" s="7"/>
      <c r="S12"/>
      <c r="T12" s="7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6" customFormat="1" ht="15">
      <c r="A13" s="271">
        <f t="shared" si="0"/>
        <v>6</v>
      </c>
      <c r="B13" s="204">
        <f>RANK(N13,$N$8:$N$29,1)</f>
        <v>6</v>
      </c>
      <c r="C13" s="205" t="s">
        <v>38</v>
      </c>
      <c r="D13" s="205">
        <v>85495</v>
      </c>
      <c r="E13" s="272"/>
      <c r="F13" s="281" t="s">
        <v>142</v>
      </c>
      <c r="G13" s="281" t="s">
        <v>284</v>
      </c>
      <c r="H13" s="281">
        <v>3</v>
      </c>
      <c r="I13" s="273" t="s">
        <v>264</v>
      </c>
      <c r="J13" s="206">
        <v>8.23</v>
      </c>
      <c r="K13" s="281" t="s">
        <v>167</v>
      </c>
      <c r="L13" s="363" t="s">
        <v>307</v>
      </c>
      <c r="M13" s="391"/>
      <c r="N13" s="1">
        <f t="shared" si="1"/>
        <v>8.5495</v>
      </c>
      <c r="O13" s="1"/>
      <c r="P13" s="5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6" customFormat="1" ht="15">
      <c r="A14" s="163">
        <f t="shared" si="0"/>
        <v>7</v>
      </c>
      <c r="B14" s="158">
        <f>RANK(N14,$N$8:$N$29,1)</f>
        <v>7</v>
      </c>
      <c r="C14" s="168" t="s">
        <v>38</v>
      </c>
      <c r="D14" s="168">
        <v>85525</v>
      </c>
      <c r="E14" s="263"/>
      <c r="F14" s="264" t="s">
        <v>308</v>
      </c>
      <c r="G14" s="264" t="s">
        <v>140</v>
      </c>
      <c r="H14" s="264">
        <v>3</v>
      </c>
      <c r="I14" s="264" t="s">
        <v>264</v>
      </c>
      <c r="J14" s="165">
        <v>10.03</v>
      </c>
      <c r="K14" s="158" t="s">
        <v>309</v>
      </c>
      <c r="L14" s="166" t="s">
        <v>273</v>
      </c>
      <c r="M14" s="392"/>
      <c r="N14" s="1">
        <f t="shared" si="1"/>
        <v>8.5525</v>
      </c>
      <c r="O14" s="1"/>
      <c r="P14" s="5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09" customFormat="1" ht="15">
      <c r="A15" s="183">
        <f t="shared" si="0"/>
        <v>8</v>
      </c>
      <c r="B15" s="158">
        <v>1</v>
      </c>
      <c r="C15" s="158" t="s">
        <v>38</v>
      </c>
      <c r="D15" s="158" t="s">
        <v>471</v>
      </c>
      <c r="E15" s="393"/>
      <c r="F15" s="264" t="s">
        <v>461</v>
      </c>
      <c r="G15" s="264" t="s">
        <v>462</v>
      </c>
      <c r="H15" s="264">
        <v>3</v>
      </c>
      <c r="I15" s="264" t="s">
        <v>153</v>
      </c>
      <c r="J15" s="303">
        <v>7.16</v>
      </c>
      <c r="K15" s="264" t="s">
        <v>165</v>
      </c>
      <c r="L15" s="166" t="s">
        <v>163</v>
      </c>
      <c r="M15" s="392" t="s">
        <v>195</v>
      </c>
      <c r="N15" s="1">
        <f t="shared" si="1"/>
        <v>8.5946</v>
      </c>
      <c r="O15" s="1"/>
      <c r="P15" s="26"/>
      <c r="Q15" s="7"/>
      <c r="R15" s="7"/>
      <c r="S15"/>
      <c r="T15" s="7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9" customFormat="1" ht="15">
      <c r="A16" s="167">
        <f t="shared" si="0"/>
        <v>9</v>
      </c>
      <c r="B16" s="164">
        <v>1</v>
      </c>
      <c r="C16" s="158" t="s">
        <v>38</v>
      </c>
      <c r="D16" s="168" t="s">
        <v>472</v>
      </c>
      <c r="E16" s="274"/>
      <c r="F16" s="164" t="s">
        <v>457</v>
      </c>
      <c r="G16" s="164" t="s">
        <v>458</v>
      </c>
      <c r="H16" s="164">
        <v>3</v>
      </c>
      <c r="I16" s="164" t="s">
        <v>153</v>
      </c>
      <c r="J16" s="165">
        <v>7.26</v>
      </c>
      <c r="K16" s="164" t="s">
        <v>155</v>
      </c>
      <c r="L16" s="169" t="s">
        <v>153</v>
      </c>
      <c r="M16" s="394" t="s">
        <v>195</v>
      </c>
      <c r="N16" s="1">
        <f t="shared" si="1"/>
        <v>8.5995</v>
      </c>
      <c r="O16" s="33"/>
      <c r="P16" s="1"/>
      <c r="Q16" s="7"/>
      <c r="R16" s="7"/>
      <c r="S16"/>
      <c r="T16" s="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9" customFormat="1" ht="15">
      <c r="A17" s="197">
        <f t="shared" si="0"/>
        <v>10</v>
      </c>
      <c r="B17" s="217">
        <v>1</v>
      </c>
      <c r="C17" s="269" t="s">
        <v>38</v>
      </c>
      <c r="D17" s="360">
        <v>85999</v>
      </c>
      <c r="E17" s="361"/>
      <c r="F17" s="217" t="s">
        <v>374</v>
      </c>
      <c r="G17" s="217" t="s">
        <v>371</v>
      </c>
      <c r="H17" s="217" t="s">
        <v>345</v>
      </c>
      <c r="I17" s="217" t="s">
        <v>116</v>
      </c>
      <c r="J17" s="373" t="s">
        <v>379</v>
      </c>
      <c r="K17" s="217" t="s">
        <v>552</v>
      </c>
      <c r="L17" s="366" t="s">
        <v>523</v>
      </c>
      <c r="M17" s="395"/>
      <c r="N17" s="1">
        <f t="shared" si="1"/>
        <v>8.5999</v>
      </c>
      <c r="O17" s="1"/>
      <c r="P17" s="1"/>
      <c r="Q17" s="7"/>
      <c r="R17" s="7"/>
      <c r="S17" s="7"/>
      <c r="T17" s="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" customFormat="1" ht="15">
      <c r="A18" s="271">
        <f t="shared" si="0"/>
        <v>11</v>
      </c>
      <c r="B18" s="276">
        <f>RANK(N18,$N$8:$N$29,1)</f>
        <v>11</v>
      </c>
      <c r="C18" s="205" t="s">
        <v>38</v>
      </c>
      <c r="D18" s="205">
        <v>90132</v>
      </c>
      <c r="E18" s="299"/>
      <c r="F18" s="276" t="s">
        <v>310</v>
      </c>
      <c r="G18" s="276" t="s">
        <v>146</v>
      </c>
      <c r="H18" s="276">
        <v>3</v>
      </c>
      <c r="I18" s="276" t="s">
        <v>264</v>
      </c>
      <c r="J18" s="206">
        <v>10.03</v>
      </c>
      <c r="K18" s="396" t="s">
        <v>309</v>
      </c>
      <c r="L18" s="363" t="s">
        <v>273</v>
      </c>
      <c r="M18" s="397"/>
      <c r="N18" s="1">
        <f t="shared" si="1"/>
        <v>9.0132</v>
      </c>
      <c r="O18" s="1"/>
      <c r="P18" s="5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09" customFormat="1" ht="15">
      <c r="A19" s="163">
        <f t="shared" si="0"/>
        <v>12</v>
      </c>
      <c r="B19" s="164"/>
      <c r="C19" s="164"/>
      <c r="D19" s="156" t="s">
        <v>473</v>
      </c>
      <c r="E19" s="275"/>
      <c r="F19" s="153" t="s">
        <v>166</v>
      </c>
      <c r="G19" s="153" t="s">
        <v>437</v>
      </c>
      <c r="H19" s="155">
        <v>3</v>
      </c>
      <c r="I19" s="156" t="s">
        <v>153</v>
      </c>
      <c r="J19" s="154">
        <v>9.23</v>
      </c>
      <c r="K19" s="379" t="s">
        <v>474</v>
      </c>
      <c r="L19" s="157" t="s">
        <v>163</v>
      </c>
      <c r="M19" s="392" t="s">
        <v>195</v>
      </c>
      <c r="N19" s="1">
        <f t="shared" si="1"/>
        <v>9.0395</v>
      </c>
      <c r="Q19" s="7"/>
      <c r="R19" s="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6" customFormat="1" ht="15">
      <c r="A20" s="163">
        <f t="shared" si="0"/>
        <v>13</v>
      </c>
      <c r="B20" s="164">
        <f>RANK(N20,$N$8:$N$29,1)</f>
        <v>13</v>
      </c>
      <c r="C20" s="168" t="s">
        <v>38</v>
      </c>
      <c r="D20" s="168">
        <v>90803</v>
      </c>
      <c r="E20" s="274"/>
      <c r="F20" s="164" t="s">
        <v>300</v>
      </c>
      <c r="G20" s="164" t="s">
        <v>263</v>
      </c>
      <c r="H20" s="164">
        <v>2</v>
      </c>
      <c r="I20" s="164" t="s">
        <v>264</v>
      </c>
      <c r="J20" s="165">
        <v>10.03</v>
      </c>
      <c r="K20" s="398" t="s">
        <v>291</v>
      </c>
      <c r="L20" s="169" t="s">
        <v>266</v>
      </c>
      <c r="M20" s="394"/>
      <c r="N20" s="1">
        <f t="shared" si="1"/>
        <v>9.0803</v>
      </c>
      <c r="O20" s="109"/>
      <c r="P20" s="58"/>
      <c r="Q20"/>
      <c r="R20" s="7"/>
      <c r="S20"/>
      <c r="T20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6" customFormat="1" ht="15">
      <c r="A21" s="183">
        <f t="shared" si="0"/>
        <v>14</v>
      </c>
      <c r="B21" s="164">
        <f>RANK(N21,$N$8:$N$29,1)</f>
        <v>14</v>
      </c>
      <c r="C21" s="168" t="s">
        <v>38</v>
      </c>
      <c r="D21" s="168">
        <v>90907</v>
      </c>
      <c r="E21" s="274"/>
      <c r="F21" s="164" t="s">
        <v>305</v>
      </c>
      <c r="G21" s="164" t="s">
        <v>276</v>
      </c>
      <c r="H21" s="164">
        <v>3</v>
      </c>
      <c r="I21" s="164" t="s">
        <v>264</v>
      </c>
      <c r="J21" s="165">
        <v>7.11</v>
      </c>
      <c r="K21" s="398" t="s">
        <v>135</v>
      </c>
      <c r="L21" s="169" t="s">
        <v>269</v>
      </c>
      <c r="M21" s="394"/>
      <c r="N21" s="1">
        <f t="shared" si="1"/>
        <v>9.0907</v>
      </c>
      <c r="O21" s="1"/>
      <c r="P21" s="5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09" customFormat="1" ht="15">
      <c r="A22" s="216">
        <f t="shared" si="0"/>
        <v>15</v>
      </c>
      <c r="B22" s="217"/>
      <c r="C22" s="217"/>
      <c r="D22" s="201" t="s">
        <v>475</v>
      </c>
      <c r="E22" s="270"/>
      <c r="F22" s="198" t="s">
        <v>442</v>
      </c>
      <c r="G22" s="201" t="s">
        <v>443</v>
      </c>
      <c r="H22" s="200">
        <v>3</v>
      </c>
      <c r="I22" s="201" t="s">
        <v>153</v>
      </c>
      <c r="J22" s="199">
        <v>9.23</v>
      </c>
      <c r="K22" s="399" t="s">
        <v>474</v>
      </c>
      <c r="L22" s="202" t="s">
        <v>163</v>
      </c>
      <c r="M22" s="390" t="s">
        <v>195</v>
      </c>
      <c r="N22" s="1">
        <f t="shared" si="1"/>
        <v>9.1113</v>
      </c>
      <c r="Q22" s="7"/>
      <c r="R22" s="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6" customFormat="1" ht="15">
      <c r="A23" s="271">
        <f t="shared" si="0"/>
        <v>16</v>
      </c>
      <c r="B23" s="281">
        <f>RANK(N23,$N$8:$N$29,1)</f>
        <v>16</v>
      </c>
      <c r="C23" s="367" t="s">
        <v>38</v>
      </c>
      <c r="D23" s="367">
        <v>91140</v>
      </c>
      <c r="E23" s="299"/>
      <c r="F23" s="276" t="s">
        <v>198</v>
      </c>
      <c r="G23" s="276" t="s">
        <v>199</v>
      </c>
      <c r="H23" s="276">
        <v>3</v>
      </c>
      <c r="I23" s="276" t="s">
        <v>332</v>
      </c>
      <c r="J23" s="206">
        <v>11.13</v>
      </c>
      <c r="K23" s="396" t="s">
        <v>201</v>
      </c>
      <c r="L23" s="363" t="s">
        <v>46</v>
      </c>
      <c r="M23" s="397"/>
      <c r="N23" s="1">
        <f t="shared" si="1"/>
        <v>9.114</v>
      </c>
      <c r="O23" s="109"/>
      <c r="P23" s="1"/>
      <c r="Q23"/>
      <c r="R23"/>
      <c r="S23"/>
      <c r="T2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6" customFormat="1" ht="15">
      <c r="A24" s="183">
        <f t="shared" si="0"/>
        <v>17</v>
      </c>
      <c r="B24" s="164">
        <f>RANK(N24,$N$8:$N$29,1)</f>
        <v>17</v>
      </c>
      <c r="C24" s="168" t="s">
        <v>38</v>
      </c>
      <c r="D24" s="158">
        <v>91172</v>
      </c>
      <c r="E24" s="382"/>
      <c r="F24" s="158" t="s">
        <v>122</v>
      </c>
      <c r="G24" s="158" t="s">
        <v>123</v>
      </c>
      <c r="H24" s="158">
        <v>3</v>
      </c>
      <c r="I24" s="158" t="s">
        <v>50</v>
      </c>
      <c r="J24" s="165">
        <v>9.24</v>
      </c>
      <c r="K24" s="400" t="s">
        <v>227</v>
      </c>
      <c r="L24" s="166" t="s">
        <v>228</v>
      </c>
      <c r="M24" s="392"/>
      <c r="N24" s="1">
        <f t="shared" si="1"/>
        <v>9.1172</v>
      </c>
      <c r="O24" s="58"/>
      <c r="P24" s="1"/>
      <c r="Q24" s="7"/>
      <c r="R24" s="7"/>
      <c r="S24" s="7"/>
      <c r="T24" s="2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6" customFormat="1" ht="15">
      <c r="A25" s="163">
        <f t="shared" si="0"/>
        <v>18</v>
      </c>
      <c r="B25" s="164">
        <f>RANK(N25,$N$8:$N$29,1)</f>
        <v>18</v>
      </c>
      <c r="C25" s="168" t="s">
        <v>38</v>
      </c>
      <c r="D25" s="168">
        <v>91287</v>
      </c>
      <c r="E25" s="274"/>
      <c r="F25" s="164" t="s">
        <v>311</v>
      </c>
      <c r="G25" s="267" t="s">
        <v>302</v>
      </c>
      <c r="H25" s="164">
        <v>3</v>
      </c>
      <c r="I25" s="164" t="s">
        <v>264</v>
      </c>
      <c r="J25" s="165">
        <v>10.03</v>
      </c>
      <c r="K25" s="400" t="s">
        <v>309</v>
      </c>
      <c r="L25" s="169" t="s">
        <v>273</v>
      </c>
      <c r="M25" s="394"/>
      <c r="N25" s="1">
        <f t="shared" si="1"/>
        <v>9.1287</v>
      </c>
      <c r="O25" s="109"/>
      <c r="P25" s="58"/>
      <c r="Q25"/>
      <c r="R25" s="7"/>
      <c r="S25"/>
      <c r="T25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6" customFormat="1" ht="15">
      <c r="A26" s="183">
        <f t="shared" si="0"/>
        <v>19</v>
      </c>
      <c r="B26" s="164">
        <f>RANK(N26,$N$8:$N$29,1)</f>
        <v>19</v>
      </c>
      <c r="C26" s="168" t="s">
        <v>38</v>
      </c>
      <c r="D26" s="158">
        <v>91317</v>
      </c>
      <c r="E26" s="382"/>
      <c r="F26" s="158" t="s">
        <v>236</v>
      </c>
      <c r="G26" s="158" t="s">
        <v>126</v>
      </c>
      <c r="H26" s="158">
        <v>3</v>
      </c>
      <c r="I26" s="158" t="s">
        <v>50</v>
      </c>
      <c r="J26" s="303">
        <v>9.24</v>
      </c>
      <c r="K26" s="400" t="s">
        <v>227</v>
      </c>
      <c r="L26" s="166" t="s">
        <v>228</v>
      </c>
      <c r="M26" s="392"/>
      <c r="N26" s="1">
        <f t="shared" si="1"/>
        <v>9.1317</v>
      </c>
      <c r="O26" s="58"/>
      <c r="P26" s="109"/>
      <c r="Q26"/>
      <c r="R26" s="7"/>
      <c r="S26"/>
      <c r="T2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09" customFormat="1" ht="15.75" thickBot="1">
      <c r="A27" s="295">
        <f t="shared" si="0"/>
        <v>20</v>
      </c>
      <c r="B27" s="296"/>
      <c r="C27" s="296"/>
      <c r="D27" s="293">
        <v>9132</v>
      </c>
      <c r="E27" s="291"/>
      <c r="F27" s="290" t="s">
        <v>466</v>
      </c>
      <c r="G27" s="293" t="s">
        <v>467</v>
      </c>
      <c r="H27" s="292">
        <v>3</v>
      </c>
      <c r="I27" s="293" t="s">
        <v>153</v>
      </c>
      <c r="J27" s="307">
        <v>9.04</v>
      </c>
      <c r="K27" s="401" t="s">
        <v>476</v>
      </c>
      <c r="L27" s="294" t="s">
        <v>153</v>
      </c>
      <c r="M27" s="402" t="s">
        <v>49</v>
      </c>
      <c r="N27" s="1">
        <f t="shared" si="1"/>
        <v>9.132</v>
      </c>
      <c r="P27" s="1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0" s="126" customFormat="1" ht="15">
      <c r="A28" s="90"/>
      <c r="C28" s="121"/>
      <c r="D28" s="121"/>
      <c r="E28" s="351"/>
      <c r="F28" s="130"/>
      <c r="H28" s="130"/>
      <c r="I28" s="130"/>
      <c r="J28" s="350"/>
      <c r="N28" s="33"/>
      <c r="O28" s="33"/>
      <c r="P28" s="33"/>
      <c r="Q28" s="58"/>
      <c r="T28" s="33"/>
    </row>
    <row r="29" spans="4:16" s="58" customFormat="1" ht="15">
      <c r="D29" s="345"/>
      <c r="E29" s="133"/>
      <c r="F29" s="132"/>
      <c r="G29" s="251"/>
      <c r="H29" s="135"/>
      <c r="I29" s="136"/>
      <c r="J29" s="137"/>
      <c r="K29" s="132"/>
      <c r="L29" s="132"/>
      <c r="M29" s="33"/>
      <c r="N29" s="33"/>
      <c r="P29" s="33"/>
    </row>
    <row r="30" spans="4:16" s="58" customFormat="1" ht="15">
      <c r="D30" s="345"/>
      <c r="E30" s="133"/>
      <c r="F30" s="132"/>
      <c r="G30" s="251"/>
      <c r="H30" s="135"/>
      <c r="I30" s="136"/>
      <c r="J30" s="137"/>
      <c r="K30" s="132"/>
      <c r="L30" s="132"/>
      <c r="M30" s="33"/>
      <c r="N30" s="33"/>
      <c r="P30" s="33"/>
    </row>
    <row r="31" spans="1:20" s="126" customFormat="1" ht="15">
      <c r="A31" s="130"/>
      <c r="B31" s="33"/>
      <c r="C31" s="121"/>
      <c r="D31" s="121"/>
      <c r="E31" s="122"/>
      <c r="F31" s="90"/>
      <c r="G31" s="33"/>
      <c r="H31" s="90"/>
      <c r="I31" s="90"/>
      <c r="J31" s="91"/>
      <c r="K31" s="33"/>
      <c r="L31" s="33"/>
      <c r="M31" s="33"/>
      <c r="N31" s="33"/>
      <c r="O31" s="58"/>
      <c r="P31" s="33"/>
      <c r="Q31" s="58"/>
      <c r="S31" s="58"/>
      <c r="T31" s="58"/>
    </row>
    <row r="32" spans="1:20" s="58" customFormat="1" ht="15">
      <c r="A32" s="90"/>
      <c r="B32" s="33"/>
      <c r="C32" s="33"/>
      <c r="D32" s="345"/>
      <c r="E32" s="133"/>
      <c r="F32" s="132"/>
      <c r="G32" s="132"/>
      <c r="H32" s="135"/>
      <c r="I32" s="136"/>
      <c r="J32" s="137"/>
      <c r="K32" s="132"/>
      <c r="L32" s="132"/>
      <c r="M32" s="33"/>
      <c r="N32" s="33"/>
      <c r="O32" s="33"/>
      <c r="P32" s="33"/>
      <c r="Q32" s="126"/>
      <c r="R32" s="126"/>
      <c r="S32" s="126"/>
      <c r="T32" s="33"/>
    </row>
    <row r="33" spans="4:16" s="58" customFormat="1" ht="15">
      <c r="D33" s="345"/>
      <c r="E33" s="133"/>
      <c r="F33" s="132"/>
      <c r="G33" s="251"/>
      <c r="H33" s="135"/>
      <c r="I33" s="136"/>
      <c r="J33" s="137"/>
      <c r="K33" s="132"/>
      <c r="L33" s="132"/>
      <c r="M33" s="33"/>
      <c r="N33" s="33"/>
      <c r="P33" s="33"/>
    </row>
    <row r="34" spans="4:16" s="58" customFormat="1" ht="15">
      <c r="D34" s="345"/>
      <c r="E34" s="133"/>
      <c r="F34" s="132"/>
      <c r="G34" s="251"/>
      <c r="H34" s="135"/>
      <c r="I34" s="136"/>
      <c r="J34" s="137"/>
      <c r="K34" s="132"/>
      <c r="L34" s="132"/>
      <c r="M34" s="33"/>
      <c r="N34" s="33"/>
      <c r="P34" s="33"/>
    </row>
    <row r="35" spans="1:20" s="126" customFormat="1" ht="15">
      <c r="A35" s="90"/>
      <c r="B35" s="33"/>
      <c r="C35" s="121"/>
      <c r="D35" s="121"/>
      <c r="E35" s="122"/>
      <c r="F35" s="90"/>
      <c r="G35" s="33"/>
      <c r="H35" s="90"/>
      <c r="I35" s="90"/>
      <c r="J35" s="91"/>
      <c r="K35" s="33"/>
      <c r="L35" s="33"/>
      <c r="M35" s="33"/>
      <c r="N35" s="33"/>
      <c r="O35" s="58"/>
      <c r="P35" s="58"/>
      <c r="Q35" s="58"/>
      <c r="S35" s="58"/>
      <c r="T35" s="58"/>
    </row>
    <row r="36" spans="1:20" s="126" customFormat="1" ht="15">
      <c r="A36" s="385"/>
      <c r="B36" s="58"/>
      <c r="C36" s="58"/>
      <c r="D36" s="121"/>
      <c r="E36" s="122"/>
      <c r="F36" s="90"/>
      <c r="G36" s="33"/>
      <c r="H36" s="90"/>
      <c r="I36" s="90"/>
      <c r="J36" s="91"/>
      <c r="K36" s="33"/>
      <c r="L36" s="33"/>
      <c r="M36" s="33"/>
      <c r="N36" s="33"/>
      <c r="O36" s="33"/>
      <c r="P36" s="33"/>
      <c r="Q36" s="58"/>
      <c r="S36" s="58"/>
      <c r="T36" s="58"/>
    </row>
    <row r="37" spans="4:14" s="58" customFormat="1" ht="15">
      <c r="D37" s="345"/>
      <c r="E37" s="133"/>
      <c r="F37" s="132"/>
      <c r="G37" s="251"/>
      <c r="H37" s="135"/>
      <c r="I37" s="136"/>
      <c r="J37" s="137"/>
      <c r="K37" s="132"/>
      <c r="L37" s="132"/>
      <c r="M37" s="33"/>
      <c r="N37" s="33"/>
    </row>
    <row r="38" spans="4:14" s="58" customFormat="1" ht="15">
      <c r="D38" s="345"/>
      <c r="E38" s="133"/>
      <c r="F38" s="132"/>
      <c r="G38" s="251"/>
      <c r="H38" s="135"/>
      <c r="I38" s="136"/>
      <c r="J38" s="137"/>
      <c r="K38" s="132"/>
      <c r="L38" s="132"/>
      <c r="M38" s="33"/>
      <c r="N38" s="33"/>
    </row>
    <row r="39" spans="4:18" s="58" customFormat="1" ht="15">
      <c r="D39" s="345"/>
      <c r="E39" s="133"/>
      <c r="F39" s="132"/>
      <c r="G39" s="251"/>
      <c r="H39" s="135"/>
      <c r="I39" s="136"/>
      <c r="J39" s="137"/>
      <c r="K39" s="132"/>
      <c r="L39" s="132"/>
      <c r="M39" s="33"/>
      <c r="N39" s="33"/>
      <c r="P39" s="33"/>
      <c r="R39" s="126"/>
    </row>
    <row r="40" spans="4:14" s="58" customFormat="1" ht="15">
      <c r="D40" s="345"/>
      <c r="E40" s="133"/>
      <c r="F40" s="132"/>
      <c r="G40" s="251"/>
      <c r="H40" s="135"/>
      <c r="I40" s="136"/>
      <c r="J40" s="137"/>
      <c r="K40" s="132"/>
      <c r="L40" s="132"/>
      <c r="M40" s="33"/>
      <c r="N40" s="33"/>
    </row>
    <row r="41" spans="1:20" s="58" customFormat="1" ht="15">
      <c r="A41" s="130"/>
      <c r="B41" s="126"/>
      <c r="C41" s="33"/>
      <c r="D41" s="345"/>
      <c r="E41" s="315"/>
      <c r="F41" s="316"/>
      <c r="G41" s="132"/>
      <c r="H41" s="317"/>
      <c r="I41" s="136"/>
      <c r="J41" s="318"/>
      <c r="K41" s="316"/>
      <c r="L41" s="316"/>
      <c r="M41" s="33"/>
      <c r="N41" s="33"/>
      <c r="O41" s="33"/>
      <c r="P41" s="126"/>
      <c r="R41" s="126"/>
      <c r="S41" s="126"/>
      <c r="T41" s="126"/>
    </row>
    <row r="42" spans="1:20" s="58" customFormat="1" ht="15">
      <c r="A42" s="130"/>
      <c r="B42" s="33"/>
      <c r="C42" s="33"/>
      <c r="D42" s="345"/>
      <c r="E42" s="346"/>
      <c r="F42" s="132"/>
      <c r="G42" s="132"/>
      <c r="H42" s="131"/>
      <c r="I42" s="136"/>
      <c r="J42" s="137"/>
      <c r="K42" s="132"/>
      <c r="L42" s="132"/>
      <c r="M42" s="33"/>
      <c r="N42" s="33"/>
      <c r="O42" s="33"/>
      <c r="P42" s="126"/>
      <c r="Q42" s="126"/>
      <c r="R42" s="126"/>
      <c r="S42" s="33"/>
      <c r="T42" s="126"/>
    </row>
    <row r="43" spans="4:14" s="58" customFormat="1" ht="15">
      <c r="D43" s="345"/>
      <c r="E43" s="133"/>
      <c r="F43" s="132"/>
      <c r="G43" s="251"/>
      <c r="H43" s="135"/>
      <c r="I43" s="136"/>
      <c r="J43" s="137"/>
      <c r="K43" s="132"/>
      <c r="L43" s="132"/>
      <c r="M43" s="33"/>
      <c r="N43" s="33"/>
    </row>
    <row r="44" spans="4:18" s="58" customFormat="1" ht="15">
      <c r="D44" s="345"/>
      <c r="E44" s="346"/>
      <c r="F44" s="132"/>
      <c r="G44" s="132"/>
      <c r="H44" s="131"/>
      <c r="I44" s="136"/>
      <c r="J44" s="137"/>
      <c r="K44" s="132"/>
      <c r="L44" s="132"/>
      <c r="M44" s="33"/>
      <c r="N44" s="33"/>
      <c r="Q44" s="126"/>
      <c r="R44" s="126"/>
    </row>
    <row r="45" spans="1:20" s="126" customFormat="1" ht="15">
      <c r="A45" s="130"/>
      <c r="B45" s="33"/>
      <c r="C45" s="121"/>
      <c r="D45" s="33"/>
      <c r="E45" s="138"/>
      <c r="F45" s="33"/>
      <c r="G45" s="33"/>
      <c r="H45" s="33"/>
      <c r="I45" s="33"/>
      <c r="J45" s="91"/>
      <c r="K45" s="33"/>
      <c r="L45" s="33"/>
      <c r="M45" s="33"/>
      <c r="N45" s="33"/>
      <c r="O45" s="58"/>
      <c r="P45" s="33"/>
      <c r="T45" s="33"/>
    </row>
    <row r="46" spans="4:14" s="58" customFormat="1" ht="15">
      <c r="D46" s="345"/>
      <c r="E46" s="133"/>
      <c r="F46" s="132"/>
      <c r="G46" s="251"/>
      <c r="H46" s="135"/>
      <c r="I46" s="136"/>
      <c r="J46" s="137"/>
      <c r="K46" s="132"/>
      <c r="L46" s="132"/>
      <c r="M46" s="33"/>
      <c r="N46" s="33"/>
    </row>
    <row r="47" spans="1:20" s="126" customFormat="1" ht="15">
      <c r="A47" s="90"/>
      <c r="C47" s="121"/>
      <c r="D47" s="121"/>
      <c r="E47" s="351"/>
      <c r="F47" s="130"/>
      <c r="H47" s="130"/>
      <c r="I47" s="130"/>
      <c r="J47" s="350"/>
      <c r="N47" s="33"/>
      <c r="O47" s="58"/>
      <c r="P47" s="58"/>
      <c r="Q47" s="58"/>
      <c r="S47" s="58"/>
      <c r="T47" s="58"/>
    </row>
    <row r="48" spans="4:14" s="58" customFormat="1" ht="15">
      <c r="D48" s="345"/>
      <c r="E48" s="133"/>
      <c r="F48" s="132"/>
      <c r="G48" s="251"/>
      <c r="H48" s="135"/>
      <c r="I48" s="136"/>
      <c r="J48" s="137"/>
      <c r="K48" s="132"/>
      <c r="L48" s="132"/>
      <c r="M48" s="33"/>
      <c r="N48" s="33"/>
    </row>
    <row r="49" spans="1:20" s="126" customFormat="1" ht="15">
      <c r="A49" s="90"/>
      <c r="B49" s="33"/>
      <c r="C49" s="121"/>
      <c r="D49" s="121"/>
      <c r="E49" s="351"/>
      <c r="F49" s="130"/>
      <c r="H49" s="130"/>
      <c r="I49" s="90"/>
      <c r="J49" s="352"/>
      <c r="M49" s="33"/>
      <c r="N49" s="33"/>
      <c r="O49" s="58"/>
      <c r="P49" s="58"/>
      <c r="Q49" s="58"/>
      <c r="R49" s="58"/>
      <c r="S49" s="58"/>
      <c r="T49" s="58"/>
    </row>
    <row r="50" spans="4:14" s="58" customFormat="1" ht="15">
      <c r="D50" s="255"/>
      <c r="H50" s="59"/>
      <c r="N50" s="33"/>
    </row>
    <row r="51" spans="1:20" s="126" customFormat="1" ht="15">
      <c r="A51" s="90"/>
      <c r="B51" s="33"/>
      <c r="C51" s="121"/>
      <c r="D51" s="121"/>
      <c r="E51" s="122"/>
      <c r="F51" s="90"/>
      <c r="G51" s="33"/>
      <c r="H51" s="90"/>
      <c r="I51" s="90"/>
      <c r="J51" s="91"/>
      <c r="K51" s="33"/>
      <c r="L51" s="33"/>
      <c r="M51" s="33"/>
      <c r="N51" s="33"/>
      <c r="O51" s="58"/>
      <c r="P51" s="58"/>
      <c r="Q51" s="58"/>
      <c r="S51" s="58"/>
      <c r="T51" s="58"/>
    </row>
    <row r="52" spans="1:20" s="126" customFormat="1" ht="15">
      <c r="A52" s="130"/>
      <c r="C52" s="121"/>
      <c r="D52" s="33"/>
      <c r="E52" s="138"/>
      <c r="F52" s="33"/>
      <c r="G52" s="33"/>
      <c r="H52" s="33"/>
      <c r="I52" s="33"/>
      <c r="J52" s="91"/>
      <c r="K52" s="33"/>
      <c r="L52" s="33"/>
      <c r="M52" s="33"/>
      <c r="N52" s="33"/>
      <c r="O52" s="58"/>
      <c r="P52" s="33"/>
      <c r="Q52" s="58"/>
      <c r="R52" s="58"/>
      <c r="S52" s="58"/>
      <c r="T52" s="58"/>
    </row>
    <row r="53" spans="1:20" s="58" customFormat="1" ht="15">
      <c r="A53" s="90"/>
      <c r="B53" s="33"/>
      <c r="C53" s="33"/>
      <c r="D53" s="121"/>
      <c r="E53" s="122"/>
      <c r="F53" s="90"/>
      <c r="G53" s="33"/>
      <c r="H53" s="90"/>
      <c r="I53" s="90"/>
      <c r="J53" s="91"/>
      <c r="K53" s="33"/>
      <c r="L53" s="33"/>
      <c r="M53" s="33"/>
      <c r="N53" s="33"/>
      <c r="O53" s="33"/>
      <c r="P53" s="33"/>
      <c r="Q53" s="126"/>
      <c r="R53" s="126"/>
      <c r="S53" s="126"/>
      <c r="T53" s="33"/>
    </row>
    <row r="54" spans="4:14" s="58" customFormat="1" ht="15">
      <c r="D54" s="255"/>
      <c r="H54" s="59"/>
      <c r="N54" s="33"/>
    </row>
    <row r="55" spans="3:18" s="58" customFormat="1" ht="15">
      <c r="C55" s="33"/>
      <c r="D55" s="345"/>
      <c r="E55" s="315"/>
      <c r="F55" s="316"/>
      <c r="G55" s="132"/>
      <c r="H55" s="317"/>
      <c r="I55" s="136"/>
      <c r="J55" s="318"/>
      <c r="K55" s="316"/>
      <c r="L55" s="316"/>
      <c r="M55" s="33"/>
      <c r="N55" s="33"/>
      <c r="P55" s="33"/>
      <c r="R55" s="126"/>
    </row>
    <row r="56" spans="3:16" s="58" customFormat="1" ht="15">
      <c r="C56" s="33"/>
      <c r="D56" s="345"/>
      <c r="E56" s="315"/>
      <c r="F56" s="316"/>
      <c r="G56" s="132"/>
      <c r="H56" s="317"/>
      <c r="I56" s="136"/>
      <c r="J56" s="318"/>
      <c r="K56" s="316"/>
      <c r="L56" s="316"/>
      <c r="M56" s="33"/>
      <c r="N56" s="33"/>
      <c r="P56" s="33"/>
    </row>
    <row r="57" spans="3:18" s="58" customFormat="1" ht="15">
      <c r="C57" s="33"/>
      <c r="D57" s="345"/>
      <c r="E57" s="133"/>
      <c r="F57" s="132"/>
      <c r="G57" s="251"/>
      <c r="H57" s="135"/>
      <c r="I57" s="136"/>
      <c r="J57" s="137"/>
      <c r="K57" s="132"/>
      <c r="L57" s="132"/>
      <c r="M57" s="33"/>
      <c r="N57" s="33"/>
      <c r="P57" s="33"/>
      <c r="R57" s="126"/>
    </row>
    <row r="58" spans="1:20" s="126" customFormat="1" ht="15">
      <c r="A58" s="130"/>
      <c r="B58" s="33"/>
      <c r="C58" s="121"/>
      <c r="D58" s="121"/>
      <c r="E58" s="122"/>
      <c r="F58" s="90"/>
      <c r="G58" s="33"/>
      <c r="H58" s="90"/>
      <c r="I58" s="90"/>
      <c r="J58" s="91"/>
      <c r="K58" s="33"/>
      <c r="L58" s="33"/>
      <c r="M58" s="33"/>
      <c r="N58" s="33"/>
      <c r="O58" s="58"/>
      <c r="P58" s="58"/>
      <c r="Q58" s="58"/>
      <c r="S58" s="58"/>
      <c r="T58" s="58"/>
    </row>
    <row r="59" spans="1:16" s="126" customFormat="1" ht="15">
      <c r="A59" s="130"/>
      <c r="B59" s="33"/>
      <c r="C59" s="121"/>
      <c r="D59" s="121"/>
      <c r="E59" s="122"/>
      <c r="F59" s="90"/>
      <c r="G59" s="33"/>
      <c r="H59" s="90"/>
      <c r="I59" s="90"/>
      <c r="J59" s="91"/>
      <c r="K59" s="33"/>
      <c r="L59" s="33"/>
      <c r="M59" s="33"/>
      <c r="N59" s="33"/>
      <c r="O59" s="33"/>
      <c r="P59" s="58"/>
    </row>
    <row r="60" spans="1:16" s="126" customFormat="1" ht="15">
      <c r="A60" s="130"/>
      <c r="B60" s="33"/>
      <c r="C60" s="121"/>
      <c r="D60" s="121"/>
      <c r="E60" s="122"/>
      <c r="F60" s="90"/>
      <c r="G60" s="33"/>
      <c r="H60" s="90"/>
      <c r="I60" s="90"/>
      <c r="J60" s="91"/>
      <c r="K60" s="33"/>
      <c r="L60" s="33"/>
      <c r="M60" s="33"/>
      <c r="N60" s="33"/>
      <c r="O60" s="33"/>
      <c r="P60" s="58"/>
    </row>
    <row r="61" spans="4:8" s="58" customFormat="1" ht="15">
      <c r="D61" s="255"/>
      <c r="H61" s="59"/>
    </row>
    <row r="62" spans="4:8" s="58" customFormat="1" ht="15">
      <c r="D62" s="255"/>
      <c r="H62" s="59"/>
    </row>
    <row r="63" spans="4:8" s="58" customFormat="1" ht="15">
      <c r="D63" s="255"/>
      <c r="H63" s="59"/>
    </row>
    <row r="64" spans="4:8" s="58" customFormat="1" ht="15">
      <c r="D64" s="255"/>
      <c r="H64" s="59"/>
    </row>
    <row r="65" spans="4:8" s="58" customFormat="1" ht="15">
      <c r="D65" s="255"/>
      <c r="H65" s="59"/>
    </row>
    <row r="66" spans="4:8" s="58" customFormat="1" ht="15">
      <c r="D66" s="255"/>
      <c r="H66" s="59"/>
    </row>
    <row r="67" spans="4:8" s="58" customFormat="1" ht="15">
      <c r="D67" s="255"/>
      <c r="H67" s="59"/>
    </row>
    <row r="68" spans="4:8" s="58" customFormat="1" ht="15">
      <c r="D68" s="255"/>
      <c r="H68" s="59"/>
    </row>
    <row r="69" spans="4:8" s="58" customFormat="1" ht="15">
      <c r="D69" s="255"/>
      <c r="H69" s="59"/>
    </row>
    <row r="70" spans="4:8" s="58" customFormat="1" ht="15">
      <c r="D70" s="255"/>
      <c r="H70" s="59"/>
    </row>
    <row r="71" spans="4:8" s="58" customFormat="1" ht="15">
      <c r="D71" s="255"/>
      <c r="H71" s="59"/>
    </row>
    <row r="72" spans="4:8" s="58" customFormat="1" ht="15">
      <c r="D72" s="255"/>
      <c r="H72" s="59"/>
    </row>
    <row r="73" spans="4:8" s="58" customFormat="1" ht="15">
      <c r="D73" s="255"/>
      <c r="H73" s="59"/>
    </row>
    <row r="74" spans="4:8" s="58" customFormat="1" ht="15">
      <c r="D74" s="255"/>
      <c r="H74" s="59"/>
    </row>
    <row r="75" spans="4:8" s="58" customFormat="1" ht="15">
      <c r="D75" s="255"/>
      <c r="H75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58"/>
  <sheetViews>
    <sheetView zoomScale="75" zoomScaleNormal="75" workbookViewId="0" topLeftCell="A1">
      <selection activeCell="D4" sqref="D4:L5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5.77734375" style="0" hidden="1" customWidth="1"/>
    <col min="4" max="4" width="5.88671875" style="36" customWidth="1"/>
    <col min="5" max="5" width="5.77734375" style="0" customWidth="1"/>
    <col min="6" max="7" width="10.77734375" style="0" customWidth="1"/>
    <col min="8" max="8" width="3.77734375" style="38" customWidth="1"/>
    <col min="9" max="9" width="4.77734375" style="0" customWidth="1"/>
    <col min="10" max="10" width="6.77734375" style="0" customWidth="1"/>
    <col min="11" max="11" width="12.77734375" style="0" customWidth="1"/>
    <col min="12" max="12" width="6.77734375" style="0" customWidth="1"/>
    <col min="13" max="13" width="4.77734375" style="0" customWidth="1"/>
    <col min="14" max="14" width="0.10546875" style="0" customWidth="1"/>
    <col min="15" max="20" width="4.21484375" style="0" customWidth="1"/>
  </cols>
  <sheetData>
    <row r="2" ht="17.25">
      <c r="A2" s="48" t="s">
        <v>77</v>
      </c>
    </row>
    <row r="3" spans="4:12" ht="15.75" thickBot="1">
      <c r="D3" s="52"/>
      <c r="E3" s="53"/>
      <c r="F3" s="53"/>
      <c r="G3" s="53"/>
      <c r="H3" s="54"/>
      <c r="I3" s="53"/>
      <c r="J3" s="53"/>
      <c r="K3" s="53"/>
      <c r="L3" s="53"/>
    </row>
    <row r="4" spans="3:13" ht="15.75" thickTop="1">
      <c r="C4" s="70"/>
      <c r="D4" s="72" t="s">
        <v>694</v>
      </c>
      <c r="E4" s="73"/>
      <c r="F4" s="73"/>
      <c r="G4" s="73"/>
      <c r="H4" s="74"/>
      <c r="I4" s="73"/>
      <c r="J4" s="73"/>
      <c r="K4" s="73"/>
      <c r="L4" s="75"/>
      <c r="M4" s="71"/>
    </row>
    <row r="5" spans="3:13" ht="15.75" thickBot="1">
      <c r="C5" s="70"/>
      <c r="D5" s="76" t="s">
        <v>695</v>
      </c>
      <c r="E5" s="77"/>
      <c r="F5" s="77"/>
      <c r="G5" s="77"/>
      <c r="H5" s="78"/>
      <c r="I5" s="77"/>
      <c r="J5" s="77"/>
      <c r="K5" s="77"/>
      <c r="L5" s="79"/>
      <c r="M5" s="71"/>
    </row>
    <row r="6" spans="3:256" s="1" customFormat="1" ht="15.75" thickBot="1" thickTop="1">
      <c r="C6" s="4"/>
      <c r="H6" s="5"/>
      <c r="J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 thickBot="1">
      <c r="A7" s="34" t="s">
        <v>30</v>
      </c>
      <c r="B7" s="34" t="s">
        <v>30</v>
      </c>
      <c r="C7" s="11" t="s">
        <v>32</v>
      </c>
      <c r="D7" s="11" t="s">
        <v>40</v>
      </c>
      <c r="E7" s="11" t="s">
        <v>51</v>
      </c>
      <c r="F7" s="11" t="s">
        <v>41</v>
      </c>
      <c r="G7" s="11" t="s">
        <v>52</v>
      </c>
      <c r="H7" s="11" t="s">
        <v>42</v>
      </c>
      <c r="I7" s="11" t="s">
        <v>43</v>
      </c>
      <c r="J7" s="15" t="s">
        <v>44</v>
      </c>
      <c r="K7" s="11" t="s">
        <v>53</v>
      </c>
      <c r="L7" s="11" t="s">
        <v>45</v>
      </c>
      <c r="M7" s="39" t="s">
        <v>48</v>
      </c>
      <c r="N7" s="100" t="s">
        <v>48</v>
      </c>
      <c r="O7" s="100" t="s">
        <v>48</v>
      </c>
      <c r="P7" s="100" t="s">
        <v>48</v>
      </c>
      <c r="Q7" s="100" t="s">
        <v>48</v>
      </c>
      <c r="R7" s="100" t="s">
        <v>48</v>
      </c>
      <c r="S7" s="100" t="s">
        <v>48</v>
      </c>
      <c r="T7" s="100" t="s">
        <v>48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109" customFormat="1" ht="15">
      <c r="A8" s="595">
        <f aca="true" t="shared" si="0" ref="A8:A27">RANK(N8,$N$8:$N$50,1)</f>
        <v>1</v>
      </c>
      <c r="B8" s="596"/>
      <c r="C8" s="355" t="s">
        <v>60</v>
      </c>
      <c r="D8" s="355">
        <v>1416</v>
      </c>
      <c r="E8" s="616">
        <v>1.8</v>
      </c>
      <c r="F8" s="355" t="s">
        <v>171</v>
      </c>
      <c r="G8" s="355" t="s">
        <v>431</v>
      </c>
      <c r="H8" s="404">
        <v>3</v>
      </c>
      <c r="I8" s="354" t="s">
        <v>153</v>
      </c>
      <c r="J8" s="387">
        <v>7.01</v>
      </c>
      <c r="K8" s="355" t="s">
        <v>154</v>
      </c>
      <c r="L8" s="408" t="s">
        <v>153</v>
      </c>
      <c r="M8" s="310"/>
      <c r="N8" s="97">
        <f aca="true" t="shared" si="1" ref="N8:N27">IF(LEN(D8)=4,D8/100,D8/10)</f>
        <v>14.16</v>
      </c>
      <c r="O8" s="33"/>
      <c r="P8" s="26"/>
      <c r="Q8" s="7"/>
      <c r="R8" s="7"/>
      <c r="S8" s="7"/>
      <c r="T8" s="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6" customFormat="1" ht="13.5">
      <c r="A9" s="597">
        <f t="shared" si="0"/>
        <v>2</v>
      </c>
      <c r="B9" s="492">
        <f>RANK(N9,$N$8:$N$46,1)</f>
        <v>2</v>
      </c>
      <c r="C9" s="598" t="s">
        <v>60</v>
      </c>
      <c r="D9" s="598">
        <v>1433</v>
      </c>
      <c r="E9" s="576">
        <v>-1.2</v>
      </c>
      <c r="F9" s="599" t="s">
        <v>136</v>
      </c>
      <c r="G9" s="599" t="s">
        <v>263</v>
      </c>
      <c r="H9" s="599">
        <v>3</v>
      </c>
      <c r="I9" s="599" t="s">
        <v>264</v>
      </c>
      <c r="J9" s="154">
        <v>8.25</v>
      </c>
      <c r="K9" s="492" t="s">
        <v>167</v>
      </c>
      <c r="L9" s="600" t="s">
        <v>307</v>
      </c>
      <c r="M9" s="118"/>
      <c r="N9" s="97">
        <f t="shared" si="1"/>
        <v>14.33</v>
      </c>
      <c r="O9" s="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09" customFormat="1" ht="15">
      <c r="A10" s="601">
        <f t="shared" si="0"/>
        <v>3</v>
      </c>
      <c r="B10" s="492"/>
      <c r="C10" s="492"/>
      <c r="D10" s="153">
        <v>1443</v>
      </c>
      <c r="E10" s="580">
        <v>1.1</v>
      </c>
      <c r="F10" s="153" t="s">
        <v>169</v>
      </c>
      <c r="G10" s="153" t="s">
        <v>409</v>
      </c>
      <c r="H10" s="155">
        <v>3</v>
      </c>
      <c r="I10" s="156" t="s">
        <v>153</v>
      </c>
      <c r="J10" s="154">
        <v>7.25</v>
      </c>
      <c r="K10" s="153" t="s">
        <v>155</v>
      </c>
      <c r="L10" s="409" t="s">
        <v>153</v>
      </c>
      <c r="M10" s="40"/>
      <c r="N10" s="97">
        <f t="shared" si="1"/>
        <v>14.43</v>
      </c>
      <c r="P10" s="26"/>
      <c r="Q10"/>
      <c r="R10"/>
      <c r="S10" s="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9" customFormat="1" ht="15">
      <c r="A11" s="597">
        <f t="shared" si="0"/>
        <v>4</v>
      </c>
      <c r="B11" s="492"/>
      <c r="C11" s="492"/>
      <c r="D11" s="153">
        <v>1448</v>
      </c>
      <c r="E11" s="580">
        <v>1.1</v>
      </c>
      <c r="F11" s="153" t="s">
        <v>173</v>
      </c>
      <c r="G11" s="153" t="s">
        <v>404</v>
      </c>
      <c r="H11" s="155">
        <v>3</v>
      </c>
      <c r="I11" s="156" t="s">
        <v>153</v>
      </c>
      <c r="J11" s="154">
        <v>7.25</v>
      </c>
      <c r="K11" s="153" t="s">
        <v>155</v>
      </c>
      <c r="L11" s="409" t="s">
        <v>153</v>
      </c>
      <c r="M11" s="40"/>
      <c r="N11" s="97">
        <f t="shared" si="1"/>
        <v>14.48</v>
      </c>
      <c r="P11" s="26"/>
      <c r="Q11"/>
      <c r="R11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9" customFormat="1" ht="15">
      <c r="A12" s="602">
        <f t="shared" si="0"/>
        <v>5</v>
      </c>
      <c r="B12" s="198">
        <v>1</v>
      </c>
      <c r="C12" s="198" t="s">
        <v>60</v>
      </c>
      <c r="D12" s="198">
        <v>1505</v>
      </c>
      <c r="E12" s="617">
        <v>1.6</v>
      </c>
      <c r="F12" s="201" t="s">
        <v>477</v>
      </c>
      <c r="G12" s="201" t="s">
        <v>453</v>
      </c>
      <c r="H12" s="405">
        <v>3</v>
      </c>
      <c r="I12" s="201" t="s">
        <v>153</v>
      </c>
      <c r="J12" s="357">
        <v>6.01</v>
      </c>
      <c r="K12" s="201" t="s">
        <v>170</v>
      </c>
      <c r="L12" s="410" t="s">
        <v>153</v>
      </c>
      <c r="M12" s="42"/>
      <c r="N12" s="97">
        <f t="shared" si="1"/>
        <v>15.05</v>
      </c>
      <c r="O12" s="1"/>
      <c r="P12" s="26"/>
      <c r="Q12" s="7"/>
      <c r="R12" s="7"/>
      <c r="S12" s="7"/>
      <c r="T12" s="23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9" customFormat="1" ht="15">
      <c r="A13" s="603">
        <f t="shared" si="0"/>
        <v>6</v>
      </c>
      <c r="B13" s="604">
        <v>1</v>
      </c>
      <c r="C13" s="284" t="s">
        <v>60</v>
      </c>
      <c r="D13" s="605">
        <v>1512</v>
      </c>
      <c r="E13" s="582">
        <v>-1.2</v>
      </c>
      <c r="F13" s="604" t="s">
        <v>478</v>
      </c>
      <c r="G13" s="604" t="s">
        <v>420</v>
      </c>
      <c r="H13" s="604">
        <v>2</v>
      </c>
      <c r="I13" s="604" t="s">
        <v>153</v>
      </c>
      <c r="J13" s="306">
        <v>8.24</v>
      </c>
      <c r="K13" s="604" t="s">
        <v>167</v>
      </c>
      <c r="L13" s="606" t="s">
        <v>174</v>
      </c>
      <c r="M13" s="44"/>
      <c r="N13" s="97">
        <f t="shared" si="1"/>
        <v>15.12</v>
      </c>
      <c r="O13" s="1"/>
      <c r="P13" s="26"/>
      <c r="Q13" s="7"/>
      <c r="R13" s="7"/>
      <c r="S13" s="7"/>
      <c r="T13" s="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9" customFormat="1" ht="15">
      <c r="A14" s="607">
        <f t="shared" si="0"/>
        <v>7</v>
      </c>
      <c r="B14" s="153">
        <v>1</v>
      </c>
      <c r="C14" s="153" t="s">
        <v>60</v>
      </c>
      <c r="D14" s="159">
        <v>1525</v>
      </c>
      <c r="E14" s="576">
        <v>1.1</v>
      </c>
      <c r="F14" s="159" t="s">
        <v>479</v>
      </c>
      <c r="G14" s="159" t="s">
        <v>431</v>
      </c>
      <c r="H14" s="159">
        <v>3</v>
      </c>
      <c r="I14" s="159" t="s">
        <v>153</v>
      </c>
      <c r="J14" s="160">
        <v>7.25</v>
      </c>
      <c r="K14" s="159" t="s">
        <v>155</v>
      </c>
      <c r="L14" s="409" t="s">
        <v>153</v>
      </c>
      <c r="M14" s="40"/>
      <c r="N14" s="97">
        <f t="shared" si="1"/>
        <v>15.25</v>
      </c>
      <c r="O14" s="1"/>
      <c r="P14" s="1"/>
      <c r="Q14" s="7"/>
      <c r="R14" s="7"/>
      <c r="S14" s="7"/>
      <c r="T14" s="2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6" customFormat="1" ht="15">
      <c r="A15" s="607">
        <f t="shared" si="0"/>
        <v>8</v>
      </c>
      <c r="B15" s="492">
        <f>RANK(N15,$N$8:$N$46,1)</f>
        <v>8</v>
      </c>
      <c r="C15" s="598" t="s">
        <v>60</v>
      </c>
      <c r="D15" s="153">
        <v>1531</v>
      </c>
      <c r="E15" s="576">
        <v>-0.1</v>
      </c>
      <c r="F15" s="159" t="s">
        <v>239</v>
      </c>
      <c r="G15" s="159" t="s">
        <v>124</v>
      </c>
      <c r="H15" s="159">
        <v>3</v>
      </c>
      <c r="I15" s="159" t="s">
        <v>50</v>
      </c>
      <c r="J15" s="160">
        <v>8.24</v>
      </c>
      <c r="K15" s="159" t="s">
        <v>240</v>
      </c>
      <c r="L15" s="600" t="s">
        <v>255</v>
      </c>
      <c r="M15" s="118"/>
      <c r="N15" s="97">
        <f t="shared" si="1"/>
        <v>15.31</v>
      </c>
      <c r="O15" s="5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09" customFormat="1" ht="15">
      <c r="A16" s="597">
        <f t="shared" si="0"/>
        <v>9</v>
      </c>
      <c r="B16" s="599"/>
      <c r="C16" s="599"/>
      <c r="D16" s="159">
        <v>1547</v>
      </c>
      <c r="E16" s="618">
        <v>0.9</v>
      </c>
      <c r="F16" s="162" t="s">
        <v>480</v>
      </c>
      <c r="G16" s="162" t="s">
        <v>481</v>
      </c>
      <c r="H16" s="181">
        <v>2</v>
      </c>
      <c r="I16" s="162" t="s">
        <v>153</v>
      </c>
      <c r="J16" s="180">
        <v>7.01</v>
      </c>
      <c r="K16" s="162" t="s">
        <v>157</v>
      </c>
      <c r="L16" s="409" t="s">
        <v>172</v>
      </c>
      <c r="M16" s="40"/>
      <c r="N16" s="97">
        <f t="shared" si="1"/>
        <v>15.47</v>
      </c>
      <c r="O16" s="58"/>
      <c r="P16" s="26"/>
      <c r="Q16"/>
      <c r="R16"/>
      <c r="S16" s="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9" customFormat="1" ht="15">
      <c r="A17" s="608">
        <f t="shared" si="0"/>
        <v>9</v>
      </c>
      <c r="B17" s="609"/>
      <c r="C17" s="609"/>
      <c r="D17" s="198">
        <v>1547</v>
      </c>
      <c r="E17" s="617">
        <v>1.1</v>
      </c>
      <c r="F17" s="201" t="s">
        <v>482</v>
      </c>
      <c r="G17" s="201" t="s">
        <v>397</v>
      </c>
      <c r="H17" s="405">
        <v>3</v>
      </c>
      <c r="I17" s="201" t="s">
        <v>153</v>
      </c>
      <c r="J17" s="357">
        <v>7.25</v>
      </c>
      <c r="K17" s="201" t="s">
        <v>155</v>
      </c>
      <c r="L17" s="410" t="s">
        <v>153</v>
      </c>
      <c r="M17" s="42"/>
      <c r="N17" s="97">
        <f t="shared" si="1"/>
        <v>15.47</v>
      </c>
      <c r="P17" s="26"/>
      <c r="Q17"/>
      <c r="R1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" customFormat="1" ht="13.5">
      <c r="A18" s="603">
        <f t="shared" si="0"/>
        <v>11</v>
      </c>
      <c r="B18" s="604">
        <f>RANK(N18,$N$8:$N$46,1)</f>
        <v>11</v>
      </c>
      <c r="C18" s="605" t="s">
        <v>60</v>
      </c>
      <c r="D18" s="605">
        <v>1557</v>
      </c>
      <c r="E18" s="582">
        <v>1.4</v>
      </c>
      <c r="F18" s="604" t="s">
        <v>313</v>
      </c>
      <c r="G18" s="604" t="s">
        <v>288</v>
      </c>
      <c r="H18" s="604">
        <v>3</v>
      </c>
      <c r="I18" s="604" t="s">
        <v>264</v>
      </c>
      <c r="J18" s="306">
        <v>8.05</v>
      </c>
      <c r="K18" s="604" t="s">
        <v>274</v>
      </c>
      <c r="L18" s="606" t="s">
        <v>275</v>
      </c>
      <c r="M18" s="44"/>
      <c r="N18" s="97">
        <f t="shared" si="1"/>
        <v>15.57</v>
      </c>
      <c r="O18" s="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09" customFormat="1" ht="15">
      <c r="A19" s="597">
        <f t="shared" si="0"/>
        <v>12</v>
      </c>
      <c r="B19" s="492"/>
      <c r="C19" s="492"/>
      <c r="D19" s="153">
        <v>1566</v>
      </c>
      <c r="E19" s="619">
        <v>0.3</v>
      </c>
      <c r="F19" s="156" t="s">
        <v>217</v>
      </c>
      <c r="G19" s="156" t="s">
        <v>483</v>
      </c>
      <c r="H19" s="266">
        <v>3</v>
      </c>
      <c r="I19" s="156" t="s">
        <v>153</v>
      </c>
      <c r="J19" s="304">
        <v>8.05</v>
      </c>
      <c r="K19" s="156" t="s">
        <v>125</v>
      </c>
      <c r="L19" s="409" t="s">
        <v>286</v>
      </c>
      <c r="M19" s="40"/>
      <c r="N19" s="97">
        <f t="shared" si="1"/>
        <v>15.66</v>
      </c>
      <c r="P19" s="26"/>
      <c r="Q19"/>
      <c r="R19"/>
      <c r="S19" s="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9" customFormat="1" ht="15">
      <c r="A20" s="597">
        <f t="shared" si="0"/>
        <v>13</v>
      </c>
      <c r="B20" s="492"/>
      <c r="C20" s="492"/>
      <c r="D20" s="153">
        <v>1569</v>
      </c>
      <c r="E20" s="619">
        <v>1.1</v>
      </c>
      <c r="F20" s="156" t="s">
        <v>484</v>
      </c>
      <c r="G20" s="156" t="s">
        <v>399</v>
      </c>
      <c r="H20" s="266">
        <v>3</v>
      </c>
      <c r="I20" s="156" t="s">
        <v>153</v>
      </c>
      <c r="J20" s="304">
        <v>7.25</v>
      </c>
      <c r="K20" s="156" t="s">
        <v>155</v>
      </c>
      <c r="L20" s="409" t="s">
        <v>153</v>
      </c>
      <c r="M20" s="40"/>
      <c r="N20" s="97">
        <f t="shared" si="1"/>
        <v>15.69</v>
      </c>
      <c r="O20" s="58"/>
      <c r="P20" s="26"/>
      <c r="Q20"/>
      <c r="R20"/>
      <c r="S20" s="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09" customFormat="1" ht="15">
      <c r="A21" s="597">
        <f t="shared" si="0"/>
        <v>14</v>
      </c>
      <c r="B21" s="492"/>
      <c r="C21" s="492"/>
      <c r="D21" s="159">
        <v>1570</v>
      </c>
      <c r="E21" s="618">
        <v>1.7</v>
      </c>
      <c r="F21" s="162" t="s">
        <v>485</v>
      </c>
      <c r="G21" s="162" t="s">
        <v>486</v>
      </c>
      <c r="H21" s="181">
        <v>3</v>
      </c>
      <c r="I21" s="162" t="s">
        <v>153</v>
      </c>
      <c r="J21" s="180">
        <v>7.01</v>
      </c>
      <c r="K21" s="162" t="s">
        <v>157</v>
      </c>
      <c r="L21" s="409" t="s">
        <v>172</v>
      </c>
      <c r="M21" s="40"/>
      <c r="N21" s="97">
        <f t="shared" si="1"/>
        <v>15.7</v>
      </c>
      <c r="P21" s="26"/>
      <c r="Q21"/>
      <c r="R21"/>
      <c r="S21" s="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09" customFormat="1" ht="15">
      <c r="A22" s="608">
        <f t="shared" si="0"/>
        <v>15</v>
      </c>
      <c r="B22" s="609"/>
      <c r="C22" s="609"/>
      <c r="D22" s="198">
        <v>1572</v>
      </c>
      <c r="E22" s="617">
        <v>1.8</v>
      </c>
      <c r="F22" s="201" t="s">
        <v>487</v>
      </c>
      <c r="G22" s="201" t="s">
        <v>393</v>
      </c>
      <c r="H22" s="405">
        <v>3</v>
      </c>
      <c r="I22" s="201" t="s">
        <v>153</v>
      </c>
      <c r="J22" s="357">
        <v>7.01</v>
      </c>
      <c r="K22" s="201" t="s">
        <v>154</v>
      </c>
      <c r="L22" s="410" t="s">
        <v>153</v>
      </c>
      <c r="M22" s="42"/>
      <c r="N22" s="97">
        <f t="shared" si="1"/>
        <v>15.72</v>
      </c>
      <c r="O22" s="58"/>
      <c r="P22" s="26"/>
      <c r="Q22"/>
      <c r="R22"/>
      <c r="S22" s="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6" customFormat="1" ht="13.5">
      <c r="A23" s="603">
        <f t="shared" si="0"/>
        <v>16</v>
      </c>
      <c r="B23" s="610"/>
      <c r="C23" s="610"/>
      <c r="D23" s="611">
        <v>1573</v>
      </c>
      <c r="E23" s="582">
        <v>1.2</v>
      </c>
      <c r="F23" s="284" t="s">
        <v>380</v>
      </c>
      <c r="G23" s="284" t="s">
        <v>381</v>
      </c>
      <c r="H23" s="284">
        <v>3</v>
      </c>
      <c r="I23" s="284" t="s">
        <v>116</v>
      </c>
      <c r="J23" s="306" t="s">
        <v>336</v>
      </c>
      <c r="K23" s="284" t="s">
        <v>155</v>
      </c>
      <c r="L23" s="573" t="s">
        <v>523</v>
      </c>
      <c r="M23" s="41"/>
      <c r="N23" s="97">
        <f t="shared" si="1"/>
        <v>15.73</v>
      </c>
      <c r="O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09" customFormat="1" ht="15">
      <c r="A24" s="597">
        <f t="shared" si="0"/>
        <v>17</v>
      </c>
      <c r="B24" s="492"/>
      <c r="C24" s="492"/>
      <c r="D24" s="153">
        <v>1574</v>
      </c>
      <c r="E24" s="619">
        <v>1.8</v>
      </c>
      <c r="F24" s="156" t="s">
        <v>488</v>
      </c>
      <c r="G24" s="156" t="s">
        <v>489</v>
      </c>
      <c r="H24" s="266">
        <v>3</v>
      </c>
      <c r="I24" s="156" t="s">
        <v>153</v>
      </c>
      <c r="J24" s="304">
        <v>7.01</v>
      </c>
      <c r="K24" s="156" t="s">
        <v>154</v>
      </c>
      <c r="L24" s="409" t="s">
        <v>153</v>
      </c>
      <c r="M24" s="40"/>
      <c r="N24" s="97">
        <f t="shared" si="1"/>
        <v>15.74</v>
      </c>
      <c r="P24" s="26"/>
      <c r="Q24"/>
      <c r="R24"/>
      <c r="S24" s="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6" customFormat="1" ht="13.5">
      <c r="A25" s="607">
        <f t="shared" si="0"/>
        <v>18</v>
      </c>
      <c r="B25" s="153">
        <f>RANK(N25,$N$8:$N$46,1)</f>
        <v>18</v>
      </c>
      <c r="C25" s="598" t="s">
        <v>60</v>
      </c>
      <c r="D25" s="598">
        <v>1578</v>
      </c>
      <c r="E25" s="580">
        <v>1.1</v>
      </c>
      <c r="F25" s="492" t="s">
        <v>193</v>
      </c>
      <c r="G25" s="599" t="s">
        <v>194</v>
      </c>
      <c r="H25" s="492">
        <v>3</v>
      </c>
      <c r="I25" s="153" t="s">
        <v>332</v>
      </c>
      <c r="J25" s="154">
        <v>7.25</v>
      </c>
      <c r="K25" s="492" t="s">
        <v>190</v>
      </c>
      <c r="L25" s="600" t="s">
        <v>185</v>
      </c>
      <c r="M25" s="40"/>
      <c r="N25" s="97">
        <f t="shared" si="1"/>
        <v>15.78</v>
      </c>
      <c r="O25" s="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09" customFormat="1" ht="15">
      <c r="A26" s="597">
        <f t="shared" si="0"/>
        <v>19</v>
      </c>
      <c r="B26" s="492"/>
      <c r="C26" s="492"/>
      <c r="D26" s="159">
        <v>1580</v>
      </c>
      <c r="E26" s="618">
        <v>1.1</v>
      </c>
      <c r="F26" s="162" t="s">
        <v>490</v>
      </c>
      <c r="G26" s="162" t="s">
        <v>462</v>
      </c>
      <c r="H26" s="181">
        <v>3</v>
      </c>
      <c r="I26" s="162" t="s">
        <v>153</v>
      </c>
      <c r="J26" s="180">
        <v>7.16</v>
      </c>
      <c r="K26" s="162" t="s">
        <v>165</v>
      </c>
      <c r="L26" s="409" t="s">
        <v>163</v>
      </c>
      <c r="M26" s="40"/>
      <c r="N26" s="97">
        <f t="shared" si="1"/>
        <v>15.8</v>
      </c>
      <c r="P26" s="26"/>
      <c r="Q26"/>
      <c r="R26"/>
      <c r="S26" s="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6" customFormat="1" ht="15.75" thickBot="1">
      <c r="A27" s="612">
        <f t="shared" si="0"/>
        <v>20</v>
      </c>
      <c r="B27" s="613">
        <f>RANK(N27,$N$8:$N$46,1)</f>
        <v>20</v>
      </c>
      <c r="C27" s="614" t="s">
        <v>60</v>
      </c>
      <c r="D27" s="290">
        <v>1583</v>
      </c>
      <c r="E27" s="583">
        <v>1</v>
      </c>
      <c r="F27" s="290" t="s">
        <v>241</v>
      </c>
      <c r="G27" s="290" t="s">
        <v>129</v>
      </c>
      <c r="H27" s="290">
        <v>3</v>
      </c>
      <c r="I27" s="290" t="s">
        <v>50</v>
      </c>
      <c r="J27" s="307">
        <v>8.27</v>
      </c>
      <c r="K27" s="290" t="s">
        <v>242</v>
      </c>
      <c r="L27" s="615" t="s">
        <v>228</v>
      </c>
      <c r="M27" s="320"/>
      <c r="N27" s="97">
        <f t="shared" si="1"/>
        <v>15.83</v>
      </c>
      <c r="O27" s="58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0" s="126" customFormat="1" ht="15">
      <c r="A28" s="411"/>
      <c r="B28" s="411"/>
      <c r="C28" s="412"/>
      <c r="D28" s="412"/>
      <c r="E28" s="413"/>
      <c r="F28" s="411"/>
      <c r="G28" s="411"/>
      <c r="H28" s="411"/>
      <c r="I28" s="411"/>
      <c r="J28" s="414"/>
      <c r="K28" s="411"/>
      <c r="L28" s="415"/>
      <c r="M28" s="33"/>
      <c r="N28" s="33"/>
      <c r="O28" s="58"/>
      <c r="S28" s="58"/>
      <c r="T28" s="58"/>
    </row>
    <row r="29" spans="1:19" s="58" customFormat="1" ht="15">
      <c r="A29" s="416"/>
      <c r="B29" s="416"/>
      <c r="C29" s="416"/>
      <c r="D29" s="417"/>
      <c r="E29" s="418"/>
      <c r="F29" s="419"/>
      <c r="G29" s="419"/>
      <c r="H29" s="420"/>
      <c r="I29" s="419"/>
      <c r="J29" s="421"/>
      <c r="K29" s="419"/>
      <c r="L29" s="422"/>
      <c r="M29" s="33"/>
      <c r="N29" s="33"/>
      <c r="P29" s="126"/>
      <c r="S29" s="126"/>
    </row>
    <row r="30" spans="1:15" s="126" customFormat="1" ht="15">
      <c r="A30" s="416"/>
      <c r="B30" s="411"/>
      <c r="C30" s="412"/>
      <c r="D30" s="411"/>
      <c r="E30" s="423"/>
      <c r="F30" s="411"/>
      <c r="G30" s="411"/>
      <c r="H30" s="411"/>
      <c r="I30" s="411"/>
      <c r="J30" s="414"/>
      <c r="K30" s="411"/>
      <c r="L30" s="424"/>
      <c r="M30" s="33"/>
      <c r="N30" s="33"/>
      <c r="O30" s="58"/>
    </row>
    <row r="31" spans="1:20" s="126" customFormat="1" ht="15">
      <c r="A31" s="416"/>
      <c r="B31" s="416"/>
      <c r="C31" s="412"/>
      <c r="D31" s="411"/>
      <c r="E31" s="423"/>
      <c r="F31" s="411"/>
      <c r="G31" s="411"/>
      <c r="H31" s="411"/>
      <c r="I31" s="411"/>
      <c r="J31" s="414"/>
      <c r="K31" s="411"/>
      <c r="L31" s="424"/>
      <c r="N31" s="33"/>
      <c r="O31" s="58"/>
      <c r="Q31" s="58"/>
      <c r="R31" s="58"/>
      <c r="S31" s="58"/>
      <c r="T31" s="58"/>
    </row>
    <row r="32" spans="1:20" s="126" customFormat="1" ht="13.5">
      <c r="A32" s="411"/>
      <c r="B32" s="416"/>
      <c r="C32" s="412"/>
      <c r="D32" s="412"/>
      <c r="E32" s="413"/>
      <c r="F32" s="416"/>
      <c r="G32" s="416"/>
      <c r="H32" s="416"/>
      <c r="I32" s="416"/>
      <c r="J32" s="414"/>
      <c r="K32" s="416"/>
      <c r="L32" s="424"/>
      <c r="N32" s="33"/>
      <c r="O32" s="33"/>
      <c r="T32" s="33"/>
    </row>
    <row r="33" spans="1:19" s="58" customFormat="1" ht="15">
      <c r="A33" s="416"/>
      <c r="B33" s="416"/>
      <c r="C33" s="416"/>
      <c r="D33" s="417"/>
      <c r="E33" s="418"/>
      <c r="F33" s="419"/>
      <c r="G33" s="419"/>
      <c r="H33" s="420"/>
      <c r="I33" s="419"/>
      <c r="J33" s="421"/>
      <c r="K33" s="419"/>
      <c r="L33" s="422"/>
      <c r="M33" s="33"/>
      <c r="N33" s="33"/>
      <c r="S33" s="126"/>
    </row>
    <row r="34" spans="1:20" s="126" customFormat="1" ht="13.5">
      <c r="A34" s="416"/>
      <c r="B34" s="416"/>
      <c r="C34" s="412"/>
      <c r="D34" s="412"/>
      <c r="E34" s="413"/>
      <c r="F34" s="416"/>
      <c r="G34" s="416"/>
      <c r="H34" s="416"/>
      <c r="I34" s="416"/>
      <c r="J34" s="414"/>
      <c r="K34" s="411"/>
      <c r="L34" s="424"/>
      <c r="N34" s="33"/>
      <c r="O34" s="33"/>
      <c r="T34" s="33"/>
    </row>
    <row r="35" spans="1:19" s="58" customFormat="1" ht="15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24"/>
      <c r="N35" s="33"/>
      <c r="S35" s="126"/>
    </row>
    <row r="36" spans="1:20" s="126" customFormat="1" ht="15">
      <c r="A36" s="416"/>
      <c r="B36" s="411"/>
      <c r="C36" s="412"/>
      <c r="D36" s="412"/>
      <c r="E36" s="413"/>
      <c r="F36" s="411"/>
      <c r="G36" s="411"/>
      <c r="H36" s="411"/>
      <c r="I36" s="411"/>
      <c r="J36" s="414"/>
      <c r="K36" s="411"/>
      <c r="L36" s="415"/>
      <c r="M36" s="33"/>
      <c r="N36" s="33"/>
      <c r="O36" s="58"/>
      <c r="S36" s="58"/>
      <c r="T36" s="58"/>
    </row>
    <row r="37" spans="1:19" s="58" customFormat="1" ht="15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24"/>
      <c r="N37" s="33"/>
      <c r="S37" s="126"/>
    </row>
    <row r="38" spans="1:19" s="126" customFormat="1" ht="13.5">
      <c r="A38" s="416"/>
      <c r="B38" s="411"/>
      <c r="C38" s="412"/>
      <c r="D38" s="412"/>
      <c r="E38" s="413"/>
      <c r="F38" s="411"/>
      <c r="G38" s="411"/>
      <c r="H38" s="411"/>
      <c r="I38" s="411"/>
      <c r="J38" s="414"/>
      <c r="K38" s="411"/>
      <c r="L38" s="415"/>
      <c r="M38" s="33"/>
      <c r="N38" s="33"/>
      <c r="O38" s="33"/>
      <c r="S38" s="33"/>
    </row>
    <row r="39" spans="1:20" s="126" customFormat="1" ht="15">
      <c r="A39" s="416"/>
      <c r="B39" s="411"/>
      <c r="C39" s="412"/>
      <c r="D39" s="412"/>
      <c r="E39" s="413"/>
      <c r="F39" s="411"/>
      <c r="G39" s="411"/>
      <c r="H39" s="411"/>
      <c r="I39" s="411"/>
      <c r="J39" s="414"/>
      <c r="K39" s="411"/>
      <c r="L39" s="415"/>
      <c r="M39" s="33"/>
      <c r="N39" s="33"/>
      <c r="O39" s="58"/>
      <c r="S39" s="58"/>
      <c r="T39" s="58"/>
    </row>
    <row r="40" spans="1:19" s="58" customFormat="1" ht="15">
      <c r="A40" s="416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24"/>
      <c r="N40" s="33"/>
      <c r="S40" s="126"/>
    </row>
    <row r="41" spans="1:19" s="58" customFormat="1" ht="15">
      <c r="A41" s="416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24"/>
      <c r="N41" s="33"/>
      <c r="S41" s="126"/>
    </row>
    <row r="42" spans="1:15" s="126" customFormat="1" ht="15">
      <c r="A42" s="416"/>
      <c r="B42" s="411"/>
      <c r="C42" s="412"/>
      <c r="D42" s="411"/>
      <c r="E42" s="423"/>
      <c r="F42" s="411"/>
      <c r="G42" s="411"/>
      <c r="H42" s="411"/>
      <c r="I42" s="411"/>
      <c r="J42" s="414"/>
      <c r="K42" s="411"/>
      <c r="L42" s="424"/>
      <c r="M42" s="33"/>
      <c r="N42" s="33"/>
      <c r="O42" s="58"/>
    </row>
    <row r="43" spans="1:20" s="126" customFormat="1" ht="15">
      <c r="A43" s="416"/>
      <c r="B43" s="416"/>
      <c r="C43" s="412"/>
      <c r="D43" s="412"/>
      <c r="E43" s="413"/>
      <c r="F43" s="416"/>
      <c r="G43" s="416"/>
      <c r="H43" s="416"/>
      <c r="I43" s="416"/>
      <c r="J43" s="414"/>
      <c r="K43" s="416"/>
      <c r="L43" s="424"/>
      <c r="N43" s="33"/>
      <c r="O43" s="58"/>
      <c r="R43" s="58"/>
      <c r="S43" s="58"/>
      <c r="T43" s="58"/>
    </row>
    <row r="44" spans="1:20" s="58" customFormat="1" ht="15">
      <c r="A44" s="411"/>
      <c r="B44" s="416"/>
      <c r="C44" s="411"/>
      <c r="D44" s="417"/>
      <c r="E44" s="425"/>
      <c r="F44" s="417"/>
      <c r="G44" s="417"/>
      <c r="H44" s="426"/>
      <c r="I44" s="419"/>
      <c r="J44" s="427"/>
      <c r="K44" s="417"/>
      <c r="L44" s="422"/>
      <c r="M44" s="33"/>
      <c r="N44" s="33"/>
      <c r="O44" s="33"/>
      <c r="P44" s="126"/>
      <c r="Q44" s="126"/>
      <c r="R44" s="126"/>
      <c r="S44" s="126"/>
      <c r="T44" s="126"/>
    </row>
    <row r="45" spans="1:20" s="126" customFormat="1" ht="15">
      <c r="A45" s="411"/>
      <c r="B45" s="416"/>
      <c r="C45" s="412"/>
      <c r="D45" s="412"/>
      <c r="E45" s="413"/>
      <c r="F45" s="416"/>
      <c r="G45" s="416"/>
      <c r="H45" s="416"/>
      <c r="I45" s="416"/>
      <c r="J45" s="414"/>
      <c r="K45" s="416"/>
      <c r="L45" s="424"/>
      <c r="N45" s="33"/>
      <c r="O45" s="58"/>
      <c r="R45" s="58"/>
      <c r="S45" s="58"/>
      <c r="T45" s="58"/>
    </row>
    <row r="46" spans="1:15" s="126" customFormat="1" ht="13.5">
      <c r="A46" s="411"/>
      <c r="B46" s="411"/>
      <c r="C46" s="412"/>
      <c r="D46" s="412"/>
      <c r="E46" s="413"/>
      <c r="F46" s="411"/>
      <c r="G46" s="411"/>
      <c r="H46" s="411"/>
      <c r="I46" s="411"/>
      <c r="J46" s="414"/>
      <c r="K46" s="411"/>
      <c r="L46" s="415"/>
      <c r="M46" s="33"/>
      <c r="N46" s="33"/>
      <c r="O46" s="33"/>
    </row>
    <row r="47" spans="1:15" s="126" customFormat="1" ht="13.5">
      <c r="A47" s="411"/>
      <c r="B47" s="416"/>
      <c r="C47" s="412"/>
      <c r="D47" s="412"/>
      <c r="E47" s="413"/>
      <c r="F47" s="416"/>
      <c r="G47" s="416"/>
      <c r="H47" s="416"/>
      <c r="I47" s="416"/>
      <c r="J47" s="414"/>
      <c r="K47" s="416"/>
      <c r="L47" s="424"/>
      <c r="N47" s="33"/>
      <c r="O47" s="33"/>
    </row>
    <row r="48" spans="1:20" s="58" customFormat="1" ht="15">
      <c r="A48" s="411"/>
      <c r="B48" s="416"/>
      <c r="C48" s="411"/>
      <c r="D48" s="417"/>
      <c r="E48" s="425"/>
      <c r="F48" s="417"/>
      <c r="G48" s="417"/>
      <c r="H48" s="426"/>
      <c r="I48" s="419"/>
      <c r="J48" s="427"/>
      <c r="K48" s="417"/>
      <c r="L48" s="422"/>
      <c r="M48" s="33"/>
      <c r="N48" s="33"/>
      <c r="O48" s="33"/>
      <c r="P48" s="126"/>
      <c r="Q48" s="126"/>
      <c r="R48" s="126"/>
      <c r="S48" s="126"/>
      <c r="T48" s="126"/>
    </row>
    <row r="49" spans="1:16" s="126" customFormat="1" ht="15">
      <c r="A49" s="416"/>
      <c r="B49" s="411"/>
      <c r="C49" s="412"/>
      <c r="D49" s="411"/>
      <c r="E49" s="423"/>
      <c r="F49" s="411"/>
      <c r="G49" s="411"/>
      <c r="H49" s="411"/>
      <c r="I49" s="411"/>
      <c r="J49" s="414"/>
      <c r="K49" s="411"/>
      <c r="L49" s="415"/>
      <c r="M49" s="33"/>
      <c r="N49" s="33"/>
      <c r="O49" s="58"/>
      <c r="P49" s="33"/>
    </row>
    <row r="50" spans="1:15" s="126" customFormat="1" ht="13.5">
      <c r="A50" s="416"/>
      <c r="B50" s="411"/>
      <c r="C50" s="412"/>
      <c r="D50" s="412"/>
      <c r="E50" s="413"/>
      <c r="F50" s="411"/>
      <c r="G50" s="411"/>
      <c r="H50" s="411"/>
      <c r="I50" s="411"/>
      <c r="J50" s="414"/>
      <c r="K50" s="411"/>
      <c r="L50" s="415"/>
      <c r="M50" s="33"/>
      <c r="N50" s="33"/>
      <c r="O50" s="33"/>
    </row>
    <row r="51" spans="4:14" s="58" customFormat="1" ht="15">
      <c r="D51" s="255"/>
      <c r="H51" s="59"/>
      <c r="N51" s="33"/>
    </row>
    <row r="52" spans="4:8" s="58" customFormat="1" ht="15">
      <c r="D52" s="255"/>
      <c r="H52" s="59"/>
    </row>
    <row r="53" spans="4:8" s="58" customFormat="1" ht="15">
      <c r="D53" s="255"/>
      <c r="H53" s="59"/>
    </row>
    <row r="54" spans="4:8" s="58" customFormat="1" ht="15">
      <c r="D54" s="255"/>
      <c r="H54" s="59"/>
    </row>
    <row r="55" spans="4:8" s="58" customFormat="1" ht="15">
      <c r="D55" s="255"/>
      <c r="H55" s="59"/>
    </row>
    <row r="56" spans="4:8" s="58" customFormat="1" ht="15">
      <c r="D56" s="255"/>
      <c r="H56" s="59"/>
    </row>
    <row r="57" spans="4:8" s="58" customFormat="1" ht="15">
      <c r="D57" s="255"/>
      <c r="H57" s="59"/>
    </row>
    <row r="58" spans="4:8" s="58" customFormat="1" ht="15">
      <c r="D58" s="255"/>
      <c r="H58" s="59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G5" sqref="G5"/>
    </sheetView>
  </sheetViews>
  <sheetFormatPr defaultColWidth="8.88671875" defaultRowHeight="15"/>
  <cols>
    <col min="1" max="1" width="3.77734375" style="0" customWidth="1"/>
    <col min="2" max="2" width="4.88671875" style="0" hidden="1" customWidth="1"/>
    <col min="3" max="3" width="8.3359375" style="0" hidden="1" customWidth="1"/>
    <col min="4" max="4" width="3.10546875" style="0" hidden="1" customWidth="1"/>
    <col min="5" max="5" width="2.21484375" style="0" hidden="1" customWidth="1"/>
    <col min="6" max="6" width="7.77734375" style="0" customWidth="1"/>
    <col min="7" max="7" width="10.77734375" style="0" customWidth="1"/>
    <col min="8" max="8" width="4.77734375" style="0" customWidth="1"/>
    <col min="9" max="9" width="9.4453125" style="0" customWidth="1"/>
    <col min="10" max="10" width="3.77734375" style="0" customWidth="1"/>
    <col min="11" max="11" width="9.4453125" style="0" customWidth="1"/>
    <col min="12" max="12" width="3.77734375" style="0" customWidth="1"/>
    <col min="13" max="13" width="9.4453125" style="0" customWidth="1"/>
    <col min="14" max="14" width="3.77734375" style="0" customWidth="1"/>
    <col min="15" max="15" width="9.4453125" style="0" customWidth="1"/>
    <col min="16" max="16" width="3.77734375" style="0" customWidth="1"/>
    <col min="17" max="17" width="6.77734375" style="0" customWidth="1"/>
    <col min="18" max="18" width="12.77734375" style="0" customWidth="1"/>
    <col min="19" max="19" width="7.77734375" style="0" customWidth="1"/>
    <col min="20" max="20" width="4.6640625" style="0" customWidth="1"/>
    <col min="21" max="21" width="5.77734375" style="0" hidden="1" customWidth="1"/>
    <col min="22" max="27" width="3.99609375" style="0" customWidth="1"/>
  </cols>
  <sheetData>
    <row r="1" spans="1:25" ht="15">
      <c r="A1" s="1"/>
      <c r="B1" s="1"/>
      <c r="C1" s="1"/>
      <c r="D1" s="1"/>
      <c r="E1" s="1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4"/>
      <c r="R1" s="1"/>
      <c r="S1" s="1"/>
      <c r="T1" s="1"/>
      <c r="U1" s="1"/>
      <c r="V1" s="1"/>
      <c r="W1" s="7"/>
      <c r="X1" s="7"/>
      <c r="Y1" s="7"/>
    </row>
    <row r="2" spans="1:25" ht="17.25">
      <c r="A2" s="48" t="s">
        <v>214</v>
      </c>
      <c r="B2" s="1"/>
      <c r="C2" s="1"/>
      <c r="D2" s="1"/>
      <c r="E2" s="1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"/>
      <c r="S2" s="1"/>
      <c r="T2" s="1"/>
      <c r="U2" s="1"/>
      <c r="V2" s="1"/>
      <c r="W2" s="7"/>
      <c r="X2" s="7"/>
      <c r="Y2" s="7"/>
    </row>
    <row r="3" spans="1:25" ht="15.75" thickBot="1">
      <c r="A3" s="1"/>
      <c r="B3" s="1"/>
      <c r="C3" s="1"/>
      <c r="D3" s="1"/>
      <c r="E3" s="1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"/>
      <c r="S3" s="1"/>
      <c r="T3" s="1"/>
      <c r="U3" s="1"/>
      <c r="V3" s="1"/>
      <c r="W3" s="7"/>
      <c r="X3" s="7"/>
      <c r="Y3" s="7"/>
    </row>
    <row r="4" spans="1:25" ht="15.75" thickTop="1">
      <c r="A4" s="1"/>
      <c r="B4" s="1"/>
      <c r="C4" s="1"/>
      <c r="D4" s="1"/>
      <c r="E4" s="1"/>
      <c r="F4" s="70"/>
      <c r="G4" s="80" t="s">
        <v>700</v>
      </c>
      <c r="H4" s="81"/>
      <c r="I4" s="81"/>
      <c r="J4" s="81"/>
      <c r="K4" s="81"/>
      <c r="L4" s="81"/>
      <c r="M4" s="81"/>
      <c r="N4" s="81"/>
      <c r="O4" s="81"/>
      <c r="P4" s="81"/>
      <c r="Q4" s="82"/>
      <c r="R4" s="83"/>
      <c r="S4" s="1"/>
      <c r="T4" s="1"/>
      <c r="U4" s="1"/>
      <c r="V4" s="1"/>
      <c r="W4" s="7"/>
      <c r="X4" s="7"/>
      <c r="Y4" s="7"/>
    </row>
    <row r="5" spans="1:25" ht="15.75" thickBot="1">
      <c r="A5" s="1"/>
      <c r="B5" s="1"/>
      <c r="C5" s="1"/>
      <c r="D5" s="1"/>
      <c r="E5" s="1"/>
      <c r="F5" s="70"/>
      <c r="G5" s="84" t="s">
        <v>746</v>
      </c>
      <c r="H5" s="85"/>
      <c r="I5" s="85"/>
      <c r="J5" s="85"/>
      <c r="K5" s="85"/>
      <c r="L5" s="85"/>
      <c r="M5" s="85"/>
      <c r="N5" s="85"/>
      <c r="O5" s="85"/>
      <c r="P5" s="85"/>
      <c r="Q5" s="86"/>
      <c r="R5" s="87"/>
      <c r="S5" s="1"/>
      <c r="T5" s="1"/>
      <c r="U5" s="1"/>
      <c r="V5" s="1"/>
      <c r="W5" s="7"/>
      <c r="X5" s="7"/>
      <c r="Y5" s="7"/>
    </row>
    <row r="6" spans="1:26" ht="16.5" thickBot="1" thickTop="1">
      <c r="A6" s="1"/>
      <c r="B6" s="1"/>
      <c r="C6" s="1"/>
      <c r="D6" s="1"/>
      <c r="E6" s="1"/>
      <c r="F6" s="18"/>
      <c r="G6" s="19"/>
      <c r="H6" s="8"/>
      <c r="I6" s="1"/>
      <c r="J6" s="1"/>
      <c r="K6" s="1"/>
      <c r="L6" s="1"/>
      <c r="M6" s="19"/>
      <c r="N6" s="1"/>
      <c r="O6" s="1"/>
      <c r="P6" s="1"/>
      <c r="Q6" s="14"/>
      <c r="R6" s="1"/>
      <c r="S6" s="1"/>
      <c r="T6" s="1"/>
      <c r="U6" s="1"/>
      <c r="V6" s="1"/>
      <c r="W6" s="107"/>
      <c r="X6" s="107"/>
      <c r="Y6" s="107"/>
      <c r="Z6" s="53"/>
    </row>
    <row r="7" spans="1:27" s="38" customFormat="1" ht="15">
      <c r="A7" s="462" t="s">
        <v>30</v>
      </c>
      <c r="B7" s="463" t="s">
        <v>31</v>
      </c>
      <c r="C7" s="463" t="s">
        <v>32</v>
      </c>
      <c r="D7" s="463"/>
      <c r="E7" s="463"/>
      <c r="F7" s="463" t="s">
        <v>40</v>
      </c>
      <c r="G7" s="463" t="s">
        <v>54</v>
      </c>
      <c r="H7" s="463" t="s">
        <v>43</v>
      </c>
      <c r="I7" s="463" t="s">
        <v>59</v>
      </c>
      <c r="J7" s="463" t="s">
        <v>55</v>
      </c>
      <c r="K7" s="463" t="s">
        <v>64</v>
      </c>
      <c r="L7" s="463" t="s">
        <v>55</v>
      </c>
      <c r="M7" s="463" t="s">
        <v>65</v>
      </c>
      <c r="N7" s="463" t="s">
        <v>55</v>
      </c>
      <c r="O7" s="463" t="s">
        <v>66</v>
      </c>
      <c r="P7" s="463" t="s">
        <v>55</v>
      </c>
      <c r="Q7" s="464" t="s">
        <v>44</v>
      </c>
      <c r="R7" s="463" t="s">
        <v>56</v>
      </c>
      <c r="S7" s="463" t="s">
        <v>45</v>
      </c>
      <c r="T7" s="465" t="s">
        <v>48</v>
      </c>
      <c r="U7" s="108" t="s">
        <v>48</v>
      </c>
      <c r="V7" s="108" t="s">
        <v>48</v>
      </c>
      <c r="W7" s="108" t="s">
        <v>48</v>
      </c>
      <c r="X7" s="108" t="s">
        <v>48</v>
      </c>
      <c r="Y7" s="108" t="s">
        <v>48</v>
      </c>
      <c r="Z7" s="108" t="s">
        <v>48</v>
      </c>
      <c r="AA7" s="106"/>
    </row>
    <row r="8" spans="1:26" s="7" customFormat="1" ht="15">
      <c r="A8" s="474">
        <f>RANK(U8,$U$8:$U$42,1)</f>
        <v>1</v>
      </c>
      <c r="B8" s="468">
        <f>RANK(U8,$U$8:$U$47,1)</f>
        <v>1</v>
      </c>
      <c r="C8" s="468" t="s">
        <v>215</v>
      </c>
      <c r="D8" s="480"/>
      <c r="E8" s="480"/>
      <c r="F8" s="469">
        <v>4374</v>
      </c>
      <c r="G8" s="468" t="s">
        <v>404</v>
      </c>
      <c r="H8" s="468" t="s">
        <v>153</v>
      </c>
      <c r="I8" s="468" t="s">
        <v>599</v>
      </c>
      <c r="J8" s="468" t="s">
        <v>362</v>
      </c>
      <c r="K8" s="468" t="s">
        <v>600</v>
      </c>
      <c r="L8" s="468">
        <v>3</v>
      </c>
      <c r="M8" s="468" t="s">
        <v>601</v>
      </c>
      <c r="N8" s="468">
        <v>3</v>
      </c>
      <c r="O8" s="468" t="s">
        <v>602</v>
      </c>
      <c r="P8" s="468">
        <v>3</v>
      </c>
      <c r="Q8" s="470">
        <v>8.24</v>
      </c>
      <c r="R8" s="468" t="s">
        <v>167</v>
      </c>
      <c r="S8" s="471" t="s">
        <v>174</v>
      </c>
      <c r="T8" s="466"/>
      <c r="U8" s="33">
        <f aca="true" t="shared" si="0" ref="U8:U27">IF(LEN(F8)=4,F8/100,F8/10)</f>
        <v>43.74</v>
      </c>
      <c r="V8" s="58"/>
      <c r="W8" s="460"/>
      <c r="X8" s="56"/>
      <c r="Y8" s="99"/>
      <c r="Z8" s="56"/>
    </row>
    <row r="9" spans="1:24" s="7" customFormat="1" ht="13.5">
      <c r="A9" s="472">
        <f aca="true" t="shared" si="1" ref="A9:A27">RANK(U9,$U$8:$U$42,1)</f>
        <v>2</v>
      </c>
      <c r="B9" s="468">
        <f>RANK(U9,$U$8:$U$47,1)</f>
        <v>2</v>
      </c>
      <c r="C9" s="468" t="s">
        <v>215</v>
      </c>
      <c r="D9" s="473">
        <v>1</v>
      </c>
      <c r="E9" s="468" t="s">
        <v>58</v>
      </c>
      <c r="F9" s="473">
        <v>4464</v>
      </c>
      <c r="G9" s="468" t="s">
        <v>124</v>
      </c>
      <c r="H9" s="468" t="s">
        <v>571</v>
      </c>
      <c r="I9" s="468" t="s">
        <v>572</v>
      </c>
      <c r="J9" s="468">
        <v>3</v>
      </c>
      <c r="K9" s="468" t="s">
        <v>573</v>
      </c>
      <c r="L9" s="468">
        <v>3</v>
      </c>
      <c r="M9" s="468" t="s">
        <v>574</v>
      </c>
      <c r="N9" s="468">
        <v>3</v>
      </c>
      <c r="O9" s="468" t="s">
        <v>575</v>
      </c>
      <c r="P9" s="468">
        <v>2</v>
      </c>
      <c r="Q9" s="470">
        <v>8.23</v>
      </c>
      <c r="R9" s="468" t="s">
        <v>167</v>
      </c>
      <c r="S9" s="471" t="s">
        <v>255</v>
      </c>
      <c r="T9" s="466"/>
      <c r="U9" s="33">
        <f t="shared" si="0"/>
        <v>44.64</v>
      </c>
      <c r="V9" s="91"/>
      <c r="W9" s="123"/>
      <c r="X9" s="32"/>
    </row>
    <row r="10" spans="1:26" s="7" customFormat="1" ht="15">
      <c r="A10" s="472">
        <f t="shared" si="1"/>
        <v>3</v>
      </c>
      <c r="B10" s="468">
        <f>RANK(U10,$U$8:$U$47,1)</f>
        <v>3</v>
      </c>
      <c r="C10" s="468" t="s">
        <v>628</v>
      </c>
      <c r="D10" s="468"/>
      <c r="E10" s="468"/>
      <c r="F10" s="469">
        <v>4468</v>
      </c>
      <c r="G10" s="468" t="s">
        <v>402</v>
      </c>
      <c r="H10" s="468" t="s">
        <v>153</v>
      </c>
      <c r="I10" s="468" t="s">
        <v>603</v>
      </c>
      <c r="J10" s="468" t="s">
        <v>345</v>
      </c>
      <c r="K10" s="468" t="s">
        <v>604</v>
      </c>
      <c r="L10" s="468">
        <v>2</v>
      </c>
      <c r="M10" s="468" t="s">
        <v>605</v>
      </c>
      <c r="N10" s="468">
        <v>3</v>
      </c>
      <c r="O10" s="468" t="s">
        <v>606</v>
      </c>
      <c r="P10" s="468">
        <v>3</v>
      </c>
      <c r="Q10" s="470">
        <v>8.05</v>
      </c>
      <c r="R10" s="468" t="s">
        <v>125</v>
      </c>
      <c r="S10" s="471" t="s">
        <v>286</v>
      </c>
      <c r="T10" s="466"/>
      <c r="U10" s="33">
        <f t="shared" si="0"/>
        <v>44.68</v>
      </c>
      <c r="V10" s="33"/>
      <c r="W10" s="123"/>
      <c r="Z10"/>
    </row>
    <row r="11" spans="1:26" ht="15">
      <c r="A11" s="472">
        <f t="shared" si="1"/>
        <v>4</v>
      </c>
      <c r="B11" s="468"/>
      <c r="C11" s="468" t="s">
        <v>628</v>
      </c>
      <c r="D11" s="473">
        <v>1</v>
      </c>
      <c r="E11" s="468" t="s">
        <v>58</v>
      </c>
      <c r="F11" s="469">
        <v>4475</v>
      </c>
      <c r="G11" s="468" t="s">
        <v>393</v>
      </c>
      <c r="H11" s="468" t="s">
        <v>153</v>
      </c>
      <c r="I11" s="468" t="s">
        <v>607</v>
      </c>
      <c r="J11" s="468" t="s">
        <v>345</v>
      </c>
      <c r="K11" s="468" t="s">
        <v>608</v>
      </c>
      <c r="L11" s="468">
        <v>3</v>
      </c>
      <c r="M11" s="468" t="s">
        <v>609</v>
      </c>
      <c r="N11" s="468">
        <v>3</v>
      </c>
      <c r="O11" s="468" t="s">
        <v>605</v>
      </c>
      <c r="P11" s="468">
        <v>3</v>
      </c>
      <c r="Q11" s="470">
        <v>7.26</v>
      </c>
      <c r="R11" s="468" t="s">
        <v>155</v>
      </c>
      <c r="S11" s="471" t="s">
        <v>153</v>
      </c>
      <c r="T11" s="466"/>
      <c r="U11" s="33">
        <f t="shared" si="0"/>
        <v>44.75</v>
      </c>
      <c r="V11" s="91"/>
      <c r="W11" s="123"/>
      <c r="X11" s="7"/>
      <c r="Y11" s="7"/>
      <c r="Z11" s="7"/>
    </row>
    <row r="12" spans="1:24" s="7" customFormat="1" ht="13.5">
      <c r="A12" s="474">
        <f t="shared" si="1"/>
        <v>5</v>
      </c>
      <c r="B12" s="468">
        <f>RANK(U12,$U$8:$U$47,1)</f>
        <v>5</v>
      </c>
      <c r="C12" s="468" t="s">
        <v>628</v>
      </c>
      <c r="D12" s="473">
        <v>1</v>
      </c>
      <c r="E12" s="468" t="s">
        <v>58</v>
      </c>
      <c r="F12" s="473">
        <v>4480</v>
      </c>
      <c r="G12" s="468" t="s">
        <v>629</v>
      </c>
      <c r="H12" s="468" t="s">
        <v>630</v>
      </c>
      <c r="I12" s="468" t="s">
        <v>631</v>
      </c>
      <c r="J12" s="468">
        <v>1</v>
      </c>
      <c r="K12" s="468" t="s">
        <v>632</v>
      </c>
      <c r="L12" s="468">
        <v>3</v>
      </c>
      <c r="M12" s="468" t="s">
        <v>633</v>
      </c>
      <c r="N12" s="468">
        <v>2</v>
      </c>
      <c r="O12" s="468" t="s">
        <v>634</v>
      </c>
      <c r="P12" s="468">
        <v>3</v>
      </c>
      <c r="Q12" s="470" t="s">
        <v>592</v>
      </c>
      <c r="R12" s="468" t="s">
        <v>593</v>
      </c>
      <c r="S12" s="471" t="s">
        <v>635</v>
      </c>
      <c r="T12" s="466"/>
      <c r="U12" s="33">
        <f t="shared" si="0"/>
        <v>44.8</v>
      </c>
      <c r="V12" s="91"/>
      <c r="W12" s="123"/>
      <c r="X12" s="32"/>
    </row>
    <row r="13" spans="1:26" ht="15">
      <c r="A13" s="472">
        <f t="shared" si="1"/>
        <v>6</v>
      </c>
      <c r="B13" s="468">
        <v>1</v>
      </c>
      <c r="C13" s="468" t="s">
        <v>57</v>
      </c>
      <c r="D13" s="473">
        <v>1</v>
      </c>
      <c r="E13" s="468" t="s">
        <v>58</v>
      </c>
      <c r="F13" s="469">
        <v>4492</v>
      </c>
      <c r="G13" s="468" t="s">
        <v>402</v>
      </c>
      <c r="H13" s="468" t="s">
        <v>153</v>
      </c>
      <c r="I13" s="468" t="s">
        <v>603</v>
      </c>
      <c r="J13" s="468" t="s">
        <v>345</v>
      </c>
      <c r="K13" s="468" t="s">
        <v>604</v>
      </c>
      <c r="L13" s="468">
        <v>2</v>
      </c>
      <c r="M13" s="468" t="s">
        <v>610</v>
      </c>
      <c r="N13" s="468">
        <v>3</v>
      </c>
      <c r="O13" s="468" t="s">
        <v>606</v>
      </c>
      <c r="P13" s="468">
        <v>3</v>
      </c>
      <c r="Q13" s="470">
        <v>7.01</v>
      </c>
      <c r="R13" s="468" t="s">
        <v>176</v>
      </c>
      <c r="S13" s="471" t="s">
        <v>161</v>
      </c>
      <c r="T13" s="466"/>
      <c r="U13" s="33">
        <f t="shared" si="0"/>
        <v>44.92</v>
      </c>
      <c r="V13" s="91"/>
      <c r="W13" s="123"/>
      <c r="X13" s="124"/>
      <c r="Y13" s="7"/>
      <c r="Z13" s="7"/>
    </row>
    <row r="14" spans="1:26" s="7" customFormat="1" ht="15">
      <c r="A14" s="474">
        <f t="shared" si="1"/>
        <v>7</v>
      </c>
      <c r="B14" s="468">
        <f>RANK(U14,$U$8:$U$47,1)</f>
        <v>7</v>
      </c>
      <c r="C14" s="468" t="s">
        <v>636</v>
      </c>
      <c r="D14" s="473"/>
      <c r="E14" s="468"/>
      <c r="F14" s="473">
        <v>4502</v>
      </c>
      <c r="G14" s="468" t="s">
        <v>637</v>
      </c>
      <c r="H14" s="468" t="s">
        <v>630</v>
      </c>
      <c r="I14" s="468" t="s">
        <v>638</v>
      </c>
      <c r="J14" s="468">
        <v>3</v>
      </c>
      <c r="K14" s="468" t="s">
        <v>632</v>
      </c>
      <c r="L14" s="468">
        <v>3</v>
      </c>
      <c r="M14" s="468" t="s">
        <v>639</v>
      </c>
      <c r="N14" s="468">
        <v>3</v>
      </c>
      <c r="O14" s="468" t="s">
        <v>640</v>
      </c>
      <c r="P14" s="468">
        <v>3</v>
      </c>
      <c r="Q14" s="470" t="s">
        <v>336</v>
      </c>
      <c r="R14" s="468" t="s">
        <v>641</v>
      </c>
      <c r="S14" s="471" t="s">
        <v>642</v>
      </c>
      <c r="T14" s="466"/>
      <c r="U14" s="33">
        <f t="shared" si="0"/>
        <v>45.02</v>
      </c>
      <c r="V14" s="58"/>
      <c r="W14" s="71"/>
      <c r="X14"/>
      <c r="Z14"/>
    </row>
    <row r="15" spans="1:26" ht="15">
      <c r="A15" s="472">
        <f t="shared" si="1"/>
        <v>8</v>
      </c>
      <c r="B15" s="468">
        <v>1</v>
      </c>
      <c r="C15" s="468" t="s">
        <v>57</v>
      </c>
      <c r="D15" s="473">
        <v>1</v>
      </c>
      <c r="E15" s="468" t="s">
        <v>58</v>
      </c>
      <c r="F15" s="469">
        <v>4503</v>
      </c>
      <c r="G15" s="468" t="s">
        <v>399</v>
      </c>
      <c r="H15" s="468" t="s">
        <v>153</v>
      </c>
      <c r="I15" s="468" t="s">
        <v>611</v>
      </c>
      <c r="J15" s="468" t="s">
        <v>345</v>
      </c>
      <c r="K15" s="468" t="s">
        <v>612</v>
      </c>
      <c r="L15" s="468">
        <v>3</v>
      </c>
      <c r="M15" s="468" t="s">
        <v>613</v>
      </c>
      <c r="N15" s="468">
        <v>3</v>
      </c>
      <c r="O15" s="468" t="s">
        <v>614</v>
      </c>
      <c r="P15" s="468">
        <v>2</v>
      </c>
      <c r="Q15" s="470">
        <v>7.26</v>
      </c>
      <c r="R15" s="468" t="s">
        <v>155</v>
      </c>
      <c r="S15" s="471" t="s">
        <v>153</v>
      </c>
      <c r="T15" s="466"/>
      <c r="U15" s="33">
        <f t="shared" si="0"/>
        <v>45.03</v>
      </c>
      <c r="V15" s="91"/>
      <c r="W15" s="123"/>
      <c r="X15" s="32"/>
      <c r="Y15" s="7"/>
      <c r="Z15" s="7"/>
    </row>
    <row r="16" spans="1:25" ht="15">
      <c r="A16" s="474">
        <f t="shared" si="1"/>
        <v>9</v>
      </c>
      <c r="B16" s="480"/>
      <c r="C16" s="480"/>
      <c r="D16" s="480"/>
      <c r="E16" s="480"/>
      <c r="F16" s="469">
        <v>4517</v>
      </c>
      <c r="G16" s="468" t="s">
        <v>406</v>
      </c>
      <c r="H16" s="468" t="s">
        <v>153</v>
      </c>
      <c r="I16" s="468" t="s">
        <v>615</v>
      </c>
      <c r="J16" s="468" t="s">
        <v>345</v>
      </c>
      <c r="K16" s="468" t="s">
        <v>616</v>
      </c>
      <c r="L16" s="468">
        <v>3</v>
      </c>
      <c r="M16" s="468" t="s">
        <v>605</v>
      </c>
      <c r="N16" s="468">
        <v>3</v>
      </c>
      <c r="O16" s="468" t="s">
        <v>591</v>
      </c>
      <c r="P16" s="468">
        <v>3</v>
      </c>
      <c r="Q16" s="470">
        <v>7.26</v>
      </c>
      <c r="R16" s="468" t="s">
        <v>155</v>
      </c>
      <c r="S16" s="471" t="s">
        <v>153</v>
      </c>
      <c r="T16" s="466"/>
      <c r="U16" s="33">
        <f t="shared" si="0"/>
        <v>45.17</v>
      </c>
      <c r="V16" s="58"/>
      <c r="W16" s="71"/>
      <c r="Y16" s="7"/>
    </row>
    <row r="17" spans="1:26" s="7" customFormat="1" ht="15">
      <c r="A17" s="472">
        <f t="shared" si="1"/>
        <v>10</v>
      </c>
      <c r="B17" s="468">
        <f>RANK(U17,$U$8:$U$47,1)</f>
        <v>10</v>
      </c>
      <c r="C17" s="468" t="s">
        <v>643</v>
      </c>
      <c r="D17" s="473"/>
      <c r="E17" s="468"/>
      <c r="F17" s="473">
        <v>4530</v>
      </c>
      <c r="G17" s="468" t="s">
        <v>644</v>
      </c>
      <c r="H17" s="468" t="s">
        <v>630</v>
      </c>
      <c r="I17" s="468" t="s">
        <v>645</v>
      </c>
      <c r="J17" s="468">
        <v>3</v>
      </c>
      <c r="K17" s="468" t="s">
        <v>646</v>
      </c>
      <c r="L17" s="468">
        <v>3</v>
      </c>
      <c r="M17" s="468" t="s">
        <v>647</v>
      </c>
      <c r="N17" s="468">
        <v>3</v>
      </c>
      <c r="O17" s="468" t="s">
        <v>648</v>
      </c>
      <c r="P17" s="468">
        <v>3</v>
      </c>
      <c r="Q17" s="470" t="s">
        <v>336</v>
      </c>
      <c r="R17" s="468" t="s">
        <v>641</v>
      </c>
      <c r="S17" s="471" t="s">
        <v>649</v>
      </c>
      <c r="T17" s="466"/>
      <c r="U17" s="33">
        <f t="shared" si="0"/>
        <v>45.3</v>
      </c>
      <c r="V17" s="58"/>
      <c r="W17" s="71"/>
      <c r="X17" s="95"/>
      <c r="Z17"/>
    </row>
    <row r="18" spans="1:25" ht="15">
      <c r="A18" s="474">
        <f t="shared" si="1"/>
        <v>11</v>
      </c>
      <c r="B18" s="480"/>
      <c r="C18" s="480"/>
      <c r="D18" s="480"/>
      <c r="E18" s="480"/>
      <c r="F18" s="469">
        <v>4544</v>
      </c>
      <c r="G18" s="468" t="s">
        <v>404</v>
      </c>
      <c r="H18" s="468" t="s">
        <v>153</v>
      </c>
      <c r="I18" s="468" t="s">
        <v>599</v>
      </c>
      <c r="J18" s="468" t="s">
        <v>362</v>
      </c>
      <c r="K18" s="468" t="s">
        <v>600</v>
      </c>
      <c r="L18" s="468">
        <v>3</v>
      </c>
      <c r="M18" s="468" t="s">
        <v>617</v>
      </c>
      <c r="N18" s="468">
        <v>3</v>
      </c>
      <c r="O18" s="468" t="s">
        <v>602</v>
      </c>
      <c r="P18" s="468">
        <v>3</v>
      </c>
      <c r="Q18" s="470">
        <v>4.29</v>
      </c>
      <c r="R18" s="468" t="s">
        <v>432</v>
      </c>
      <c r="S18" s="471" t="s">
        <v>153</v>
      </c>
      <c r="T18" s="466"/>
      <c r="U18" s="33">
        <f t="shared" si="0"/>
        <v>45.44</v>
      </c>
      <c r="V18" s="58"/>
      <c r="W18" s="71"/>
      <c r="Y18" s="7"/>
    </row>
    <row r="19" spans="1:26" ht="15">
      <c r="A19" s="472">
        <f t="shared" si="1"/>
        <v>12</v>
      </c>
      <c r="B19" s="468">
        <v>1</v>
      </c>
      <c r="C19" s="468" t="s">
        <v>57</v>
      </c>
      <c r="D19" s="473">
        <v>1</v>
      </c>
      <c r="E19" s="468"/>
      <c r="F19" s="469">
        <v>4545</v>
      </c>
      <c r="G19" s="468" t="s">
        <v>618</v>
      </c>
      <c r="H19" s="468" t="s">
        <v>153</v>
      </c>
      <c r="I19" s="468" t="s">
        <v>619</v>
      </c>
      <c r="J19" s="468" t="s">
        <v>362</v>
      </c>
      <c r="K19" s="468" t="s">
        <v>591</v>
      </c>
      <c r="L19" s="468">
        <v>3</v>
      </c>
      <c r="M19" s="468" t="s">
        <v>620</v>
      </c>
      <c r="N19" s="468">
        <v>3</v>
      </c>
      <c r="O19" s="468" t="s">
        <v>621</v>
      </c>
      <c r="P19" s="468">
        <v>2</v>
      </c>
      <c r="Q19" s="470">
        <v>7.16</v>
      </c>
      <c r="R19" s="468" t="s">
        <v>160</v>
      </c>
      <c r="S19" s="471" t="s">
        <v>163</v>
      </c>
      <c r="T19" s="466"/>
      <c r="U19" s="33">
        <f t="shared" si="0"/>
        <v>45.45</v>
      </c>
      <c r="V19" s="91"/>
      <c r="W19" s="123"/>
      <c r="X19" s="23"/>
      <c r="Y19" s="7"/>
      <c r="Z19" s="7"/>
    </row>
    <row r="20" spans="1:26" ht="15">
      <c r="A20" s="472">
        <f t="shared" si="1"/>
        <v>13</v>
      </c>
      <c r="B20" s="468">
        <v>1</v>
      </c>
      <c r="C20" s="468" t="s">
        <v>57</v>
      </c>
      <c r="D20" s="473">
        <v>1</v>
      </c>
      <c r="E20" s="468"/>
      <c r="F20" s="469">
        <v>4549</v>
      </c>
      <c r="G20" s="468" t="s">
        <v>406</v>
      </c>
      <c r="H20" s="468" t="s">
        <v>153</v>
      </c>
      <c r="I20" s="468" t="s">
        <v>622</v>
      </c>
      <c r="J20" s="468" t="s">
        <v>362</v>
      </c>
      <c r="K20" s="468" t="s">
        <v>623</v>
      </c>
      <c r="L20" s="468">
        <v>3</v>
      </c>
      <c r="M20" s="468" t="s">
        <v>605</v>
      </c>
      <c r="N20" s="468">
        <v>3</v>
      </c>
      <c r="O20" s="468" t="s">
        <v>591</v>
      </c>
      <c r="P20" s="468">
        <v>3</v>
      </c>
      <c r="Q20" s="470">
        <v>7.01</v>
      </c>
      <c r="R20" s="468" t="s">
        <v>154</v>
      </c>
      <c r="S20" s="471" t="s">
        <v>153</v>
      </c>
      <c r="T20" s="466"/>
      <c r="U20" s="33">
        <f t="shared" si="0"/>
        <v>45.49</v>
      </c>
      <c r="V20" s="91"/>
      <c r="W20" s="123"/>
      <c r="X20" s="7"/>
      <c r="Y20" s="7"/>
      <c r="Z20" s="7"/>
    </row>
    <row r="21" spans="1:26" s="7" customFormat="1" ht="15">
      <c r="A21" s="472">
        <f t="shared" si="1"/>
        <v>14</v>
      </c>
      <c r="B21" s="468">
        <f>RANK(U21,$U$8:$U$47,1)</f>
        <v>14</v>
      </c>
      <c r="C21" s="468" t="s">
        <v>643</v>
      </c>
      <c r="D21" s="473"/>
      <c r="E21" s="468"/>
      <c r="F21" s="473">
        <v>4552</v>
      </c>
      <c r="G21" s="468" t="s">
        <v>576</v>
      </c>
      <c r="H21" s="468" t="s">
        <v>571</v>
      </c>
      <c r="I21" s="468" t="s">
        <v>577</v>
      </c>
      <c r="J21" s="468">
        <v>3</v>
      </c>
      <c r="K21" s="468" t="s">
        <v>578</v>
      </c>
      <c r="L21" s="468">
        <v>3</v>
      </c>
      <c r="M21" s="468" t="s">
        <v>579</v>
      </c>
      <c r="N21" s="468">
        <v>3</v>
      </c>
      <c r="O21" s="468" t="s">
        <v>580</v>
      </c>
      <c r="P21" s="468">
        <v>3</v>
      </c>
      <c r="Q21" s="470">
        <v>8.05</v>
      </c>
      <c r="R21" s="468" t="s">
        <v>243</v>
      </c>
      <c r="S21" s="471" t="s">
        <v>244</v>
      </c>
      <c r="T21" s="466"/>
      <c r="U21" s="33">
        <f t="shared" si="0"/>
        <v>45.52</v>
      </c>
      <c r="V21" s="91"/>
      <c r="W21" s="71"/>
      <c r="X21" s="95"/>
      <c r="Y21"/>
      <c r="Z21"/>
    </row>
    <row r="22" spans="1:23" ht="15">
      <c r="A22" s="474">
        <f t="shared" si="1"/>
        <v>15</v>
      </c>
      <c r="B22" s="480"/>
      <c r="C22" s="480"/>
      <c r="D22" s="480"/>
      <c r="E22" s="480"/>
      <c r="F22" s="469">
        <v>4553</v>
      </c>
      <c r="G22" s="468" t="s">
        <v>618</v>
      </c>
      <c r="H22" s="468" t="s">
        <v>153</v>
      </c>
      <c r="I22" s="468" t="s">
        <v>624</v>
      </c>
      <c r="J22" s="468" t="s">
        <v>345</v>
      </c>
      <c r="K22" s="468" t="s">
        <v>591</v>
      </c>
      <c r="L22" s="468">
        <v>3</v>
      </c>
      <c r="M22" s="468" t="s">
        <v>620</v>
      </c>
      <c r="N22" s="468">
        <v>3</v>
      </c>
      <c r="O22" s="468" t="s">
        <v>621</v>
      </c>
      <c r="P22" s="468">
        <v>2</v>
      </c>
      <c r="Q22" s="470">
        <v>7.01</v>
      </c>
      <c r="R22" s="468" t="s">
        <v>157</v>
      </c>
      <c r="S22" s="471" t="s">
        <v>172</v>
      </c>
      <c r="T22" s="466"/>
      <c r="U22" s="33">
        <f t="shared" si="0"/>
        <v>45.53</v>
      </c>
      <c r="V22" s="91"/>
      <c r="W22" s="71"/>
    </row>
    <row r="23" spans="1:26" s="7" customFormat="1" ht="15">
      <c r="A23" s="474">
        <f t="shared" si="1"/>
        <v>16</v>
      </c>
      <c r="B23" s="468">
        <f>RANK(U23,$U$8:$U$47,1)</f>
        <v>16</v>
      </c>
      <c r="C23" s="468" t="s">
        <v>650</v>
      </c>
      <c r="D23" s="473"/>
      <c r="E23" s="468"/>
      <c r="F23" s="473">
        <v>4561</v>
      </c>
      <c r="G23" s="468" t="s">
        <v>594</v>
      </c>
      <c r="H23" s="468" t="s">
        <v>630</v>
      </c>
      <c r="I23" s="468" t="s">
        <v>595</v>
      </c>
      <c r="J23" s="468">
        <v>3</v>
      </c>
      <c r="K23" s="468" t="s">
        <v>596</v>
      </c>
      <c r="L23" s="468">
        <v>3</v>
      </c>
      <c r="M23" s="468" t="s">
        <v>597</v>
      </c>
      <c r="N23" s="468">
        <v>3</v>
      </c>
      <c r="O23" s="468" t="s">
        <v>598</v>
      </c>
      <c r="P23" s="468">
        <v>3</v>
      </c>
      <c r="Q23" s="470" t="s">
        <v>336</v>
      </c>
      <c r="R23" s="468" t="s">
        <v>641</v>
      </c>
      <c r="S23" s="471" t="s">
        <v>642</v>
      </c>
      <c r="T23" s="466"/>
      <c r="U23" s="33">
        <f t="shared" si="0"/>
        <v>45.61</v>
      </c>
      <c r="V23" s="91"/>
      <c r="W23" s="71"/>
      <c r="X23"/>
      <c r="Y23"/>
      <c r="Z23"/>
    </row>
    <row r="24" spans="1:24" s="7" customFormat="1" ht="13.5">
      <c r="A24" s="474">
        <f t="shared" si="1"/>
        <v>17</v>
      </c>
      <c r="B24" s="468">
        <f>RANK(U24,$U$8:$U$47,1)</f>
        <v>17</v>
      </c>
      <c r="C24" s="468" t="s">
        <v>643</v>
      </c>
      <c r="D24" s="473">
        <v>1</v>
      </c>
      <c r="E24" s="468" t="s">
        <v>58</v>
      </c>
      <c r="F24" s="473">
        <v>4562</v>
      </c>
      <c r="G24" s="468" t="s">
        <v>123</v>
      </c>
      <c r="H24" s="468" t="s">
        <v>571</v>
      </c>
      <c r="I24" s="468" t="s">
        <v>581</v>
      </c>
      <c r="J24" s="468">
        <v>2</v>
      </c>
      <c r="K24" s="468" t="s">
        <v>578</v>
      </c>
      <c r="L24" s="468">
        <v>3</v>
      </c>
      <c r="M24" s="468" t="s">
        <v>579</v>
      </c>
      <c r="N24" s="468">
        <v>3</v>
      </c>
      <c r="O24" s="468" t="s">
        <v>580</v>
      </c>
      <c r="P24" s="468">
        <v>3</v>
      </c>
      <c r="Q24" s="470">
        <v>7.22</v>
      </c>
      <c r="R24" s="468" t="s">
        <v>220</v>
      </c>
      <c r="S24" s="471" t="s">
        <v>221</v>
      </c>
      <c r="T24" s="466"/>
      <c r="U24" s="33">
        <f t="shared" si="0"/>
        <v>45.62</v>
      </c>
      <c r="V24" s="91"/>
      <c r="W24" s="123"/>
      <c r="X24" s="23"/>
    </row>
    <row r="25" spans="1:24" s="7" customFormat="1" ht="13.5">
      <c r="A25" s="474">
        <f t="shared" si="1"/>
        <v>18</v>
      </c>
      <c r="B25" s="468">
        <f>RANK(U25,$U$8:$U$47,1)</f>
        <v>18</v>
      </c>
      <c r="C25" s="468" t="s">
        <v>651</v>
      </c>
      <c r="D25" s="473">
        <v>1</v>
      </c>
      <c r="E25" s="468" t="s">
        <v>58</v>
      </c>
      <c r="F25" s="473">
        <v>4569</v>
      </c>
      <c r="G25" s="468" t="s">
        <v>582</v>
      </c>
      <c r="H25" s="468" t="s">
        <v>571</v>
      </c>
      <c r="I25" s="468" t="s">
        <v>583</v>
      </c>
      <c r="J25" s="468">
        <v>2</v>
      </c>
      <c r="K25" s="468" t="s">
        <v>584</v>
      </c>
      <c r="L25" s="468">
        <v>3</v>
      </c>
      <c r="M25" s="468" t="s">
        <v>585</v>
      </c>
      <c r="N25" s="468">
        <v>1</v>
      </c>
      <c r="O25" s="468" t="s">
        <v>586</v>
      </c>
      <c r="P25" s="468">
        <v>3</v>
      </c>
      <c r="Q25" s="470">
        <v>10.31</v>
      </c>
      <c r="R25" s="468" t="s">
        <v>234</v>
      </c>
      <c r="S25" s="471" t="s">
        <v>235</v>
      </c>
      <c r="T25" s="466"/>
      <c r="U25" s="33">
        <f t="shared" si="0"/>
        <v>45.69</v>
      </c>
      <c r="V25" s="91"/>
      <c r="W25" s="123"/>
      <c r="X25" s="32"/>
    </row>
    <row r="26" spans="1:26" ht="15">
      <c r="A26" s="474">
        <f t="shared" si="1"/>
        <v>18</v>
      </c>
      <c r="B26" s="468">
        <v>1</v>
      </c>
      <c r="C26" s="468" t="s">
        <v>57</v>
      </c>
      <c r="D26" s="473">
        <v>1</v>
      </c>
      <c r="E26" s="468" t="s">
        <v>58</v>
      </c>
      <c r="F26" s="469">
        <v>4569</v>
      </c>
      <c r="G26" s="468" t="s">
        <v>431</v>
      </c>
      <c r="H26" s="468" t="s">
        <v>153</v>
      </c>
      <c r="I26" s="468" t="s">
        <v>625</v>
      </c>
      <c r="J26" s="468" t="s">
        <v>362</v>
      </c>
      <c r="K26" s="468" t="s">
        <v>626</v>
      </c>
      <c r="L26" s="468">
        <v>3</v>
      </c>
      <c r="M26" s="468" t="s">
        <v>627</v>
      </c>
      <c r="N26" s="468">
        <v>3</v>
      </c>
      <c r="O26" s="468" t="s">
        <v>605</v>
      </c>
      <c r="P26" s="468">
        <v>3</v>
      </c>
      <c r="Q26" s="470">
        <v>7.01</v>
      </c>
      <c r="R26" s="468" t="s">
        <v>154</v>
      </c>
      <c r="S26" s="471" t="s">
        <v>153</v>
      </c>
      <c r="T26" s="466"/>
      <c r="U26" s="33">
        <f t="shared" si="0"/>
        <v>45.69</v>
      </c>
      <c r="V26" s="91"/>
      <c r="W26" s="123"/>
      <c r="X26" s="23"/>
      <c r="Y26" s="7"/>
      <c r="Z26" s="7"/>
    </row>
    <row r="27" spans="1:26" s="7" customFormat="1" ht="15.75" thickBot="1">
      <c r="A27" s="475">
        <f t="shared" si="1"/>
        <v>20</v>
      </c>
      <c r="B27" s="476">
        <f>RANK(U27,$U$8:$U$47,1)</f>
        <v>20</v>
      </c>
      <c r="C27" s="476" t="s">
        <v>636</v>
      </c>
      <c r="D27" s="477"/>
      <c r="E27" s="476"/>
      <c r="F27" s="477">
        <v>4571</v>
      </c>
      <c r="G27" s="476" t="s">
        <v>587</v>
      </c>
      <c r="H27" s="476" t="s">
        <v>571</v>
      </c>
      <c r="I27" s="476" t="s">
        <v>583</v>
      </c>
      <c r="J27" s="476">
        <v>2</v>
      </c>
      <c r="K27" s="476" t="s">
        <v>588</v>
      </c>
      <c r="L27" s="476">
        <v>3</v>
      </c>
      <c r="M27" s="476" t="s">
        <v>589</v>
      </c>
      <c r="N27" s="476">
        <v>3</v>
      </c>
      <c r="O27" s="476" t="s">
        <v>590</v>
      </c>
      <c r="P27" s="476">
        <v>3</v>
      </c>
      <c r="Q27" s="478">
        <v>7.22</v>
      </c>
      <c r="R27" s="476" t="s">
        <v>220</v>
      </c>
      <c r="S27" s="479" t="s">
        <v>221</v>
      </c>
      <c r="T27" s="467"/>
      <c r="U27" s="33">
        <f t="shared" si="0"/>
        <v>45.71</v>
      </c>
      <c r="V27" s="58"/>
      <c r="W27" s="71"/>
      <c r="X27"/>
      <c r="Z27"/>
    </row>
    <row r="28" spans="1:24" s="7" customFormat="1" ht="13.5">
      <c r="A28" s="90"/>
      <c r="B28" s="33"/>
      <c r="C28" s="33"/>
      <c r="D28" s="121"/>
      <c r="E28" s="33"/>
      <c r="F28" s="121"/>
      <c r="G28" s="33"/>
      <c r="H28" s="33"/>
      <c r="I28" s="33"/>
      <c r="J28" s="90"/>
      <c r="K28" s="33"/>
      <c r="L28" s="90"/>
      <c r="M28" s="33"/>
      <c r="N28" s="90"/>
      <c r="O28" s="33"/>
      <c r="P28" s="90"/>
      <c r="Q28" s="91"/>
      <c r="R28" s="33"/>
      <c r="S28" s="33"/>
      <c r="T28" s="33"/>
      <c r="U28" s="33"/>
      <c r="V28" s="91"/>
      <c r="W28" s="123"/>
      <c r="X28" s="124"/>
    </row>
    <row r="29" spans="1:26" ht="15">
      <c r="A29" s="90"/>
      <c r="B29" s="33"/>
      <c r="C29" s="33"/>
      <c r="D29" s="121"/>
      <c r="E29" s="33"/>
      <c r="F29" s="120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91"/>
      <c r="R29" s="33"/>
      <c r="S29" s="33"/>
      <c r="T29" s="33"/>
      <c r="U29" s="33"/>
      <c r="V29" s="91"/>
      <c r="W29" s="123"/>
      <c r="X29" s="124"/>
      <c r="Y29" s="7"/>
      <c r="Z29" s="7"/>
    </row>
    <row r="30" spans="1:23" ht="15">
      <c r="A30" s="58"/>
      <c r="B30" s="58"/>
      <c r="C30" s="58"/>
      <c r="D30" s="58"/>
      <c r="E30" s="58"/>
      <c r="F30" s="120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91"/>
      <c r="R30" s="33"/>
      <c r="S30" s="33"/>
      <c r="T30" s="33"/>
      <c r="U30" s="33"/>
      <c r="V30" s="91"/>
      <c r="W30" s="71"/>
    </row>
    <row r="31" spans="1:23" s="7" customFormat="1" ht="13.5">
      <c r="A31" s="90"/>
      <c r="B31" s="33"/>
      <c r="C31" s="33"/>
      <c r="D31" s="121"/>
      <c r="E31" s="33"/>
      <c r="F31" s="121"/>
      <c r="G31" s="33"/>
      <c r="H31" s="33"/>
      <c r="I31" s="33"/>
      <c r="J31" s="90"/>
      <c r="K31" s="33"/>
      <c r="L31" s="90"/>
      <c r="M31" s="33"/>
      <c r="N31" s="90"/>
      <c r="O31" s="33"/>
      <c r="P31" s="90"/>
      <c r="Q31" s="91"/>
      <c r="R31" s="33"/>
      <c r="S31" s="33"/>
      <c r="T31" s="33"/>
      <c r="U31" s="33"/>
      <c r="V31" s="91"/>
      <c r="W31" s="123"/>
    </row>
    <row r="32" spans="1:24" ht="15">
      <c r="A32" s="58"/>
      <c r="B32" s="58"/>
      <c r="C32" s="58"/>
      <c r="D32" s="58"/>
      <c r="E32" s="58"/>
      <c r="F32" s="120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91"/>
      <c r="R32" s="33"/>
      <c r="S32" s="33"/>
      <c r="T32" s="33"/>
      <c r="U32" s="33"/>
      <c r="V32" s="91"/>
      <c r="W32" s="71"/>
      <c r="X32" s="95"/>
    </row>
    <row r="33" spans="1:23" ht="15">
      <c r="A33" s="58"/>
      <c r="B33" s="58"/>
      <c r="C33" s="58"/>
      <c r="D33" s="58"/>
      <c r="E33" s="58"/>
      <c r="F33" s="120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91"/>
      <c r="R33" s="33"/>
      <c r="S33" s="33"/>
      <c r="T33" s="33"/>
      <c r="U33" s="33"/>
      <c r="V33" s="91"/>
      <c r="W33" s="71"/>
    </row>
    <row r="34" spans="1:24" s="7" customFormat="1" ht="13.5">
      <c r="A34" s="130"/>
      <c r="B34" s="33"/>
      <c r="C34" s="33"/>
      <c r="D34" s="121"/>
      <c r="E34" s="33"/>
      <c r="F34" s="121"/>
      <c r="G34" s="33"/>
      <c r="H34" s="33"/>
      <c r="I34" s="33"/>
      <c r="J34" s="90"/>
      <c r="K34" s="33"/>
      <c r="L34" s="90"/>
      <c r="M34" s="33"/>
      <c r="N34" s="90"/>
      <c r="O34" s="33"/>
      <c r="P34" s="90"/>
      <c r="Q34" s="91"/>
      <c r="R34" s="33"/>
      <c r="S34" s="33"/>
      <c r="T34" s="33"/>
      <c r="U34" s="33"/>
      <c r="V34" s="91"/>
      <c r="W34" s="123"/>
      <c r="X34" s="124"/>
    </row>
    <row r="35" spans="1:24" s="7" customFormat="1" ht="13.5">
      <c r="A35" s="130"/>
      <c r="B35" s="33"/>
      <c r="C35" s="33"/>
      <c r="D35" s="121"/>
      <c r="E35" s="33"/>
      <c r="F35" s="121"/>
      <c r="G35" s="33"/>
      <c r="H35" s="33"/>
      <c r="I35" s="33"/>
      <c r="J35" s="90"/>
      <c r="K35" s="33"/>
      <c r="L35" s="90"/>
      <c r="M35" s="33"/>
      <c r="N35" s="90"/>
      <c r="O35" s="33"/>
      <c r="P35" s="90"/>
      <c r="Q35" s="91"/>
      <c r="R35" s="33"/>
      <c r="S35" s="33"/>
      <c r="T35" s="33"/>
      <c r="U35" s="33"/>
      <c r="V35" s="91"/>
      <c r="W35" s="123"/>
      <c r="X35" s="23"/>
    </row>
    <row r="36" spans="1:26" s="7" customFormat="1" ht="15">
      <c r="A36" s="90"/>
      <c r="B36" s="33"/>
      <c r="C36" s="33"/>
      <c r="D36" s="121"/>
      <c r="E36" s="33"/>
      <c r="F36" s="121"/>
      <c r="G36" s="33"/>
      <c r="H36" s="33"/>
      <c r="I36" s="33"/>
      <c r="J36" s="90"/>
      <c r="K36" s="33"/>
      <c r="L36" s="90"/>
      <c r="M36" s="33"/>
      <c r="N36" s="90"/>
      <c r="O36" s="33"/>
      <c r="P36" s="90"/>
      <c r="Q36" s="91"/>
      <c r="R36" s="33"/>
      <c r="S36" s="33"/>
      <c r="T36" s="33"/>
      <c r="U36" s="33"/>
      <c r="V36" s="91"/>
      <c r="W36" s="71"/>
      <c r="X36"/>
      <c r="Y36"/>
      <c r="Z36"/>
    </row>
    <row r="37" spans="1:23" s="7" customFormat="1" ht="13.5">
      <c r="A37" s="90"/>
      <c r="B37" s="33"/>
      <c r="C37" s="33"/>
      <c r="D37" s="121"/>
      <c r="E37" s="33"/>
      <c r="F37" s="121"/>
      <c r="G37" s="33"/>
      <c r="H37" s="33"/>
      <c r="I37" s="33"/>
      <c r="J37" s="90"/>
      <c r="K37" s="33"/>
      <c r="L37" s="90"/>
      <c r="M37" s="33"/>
      <c r="N37" s="90"/>
      <c r="O37" s="33"/>
      <c r="P37" s="90"/>
      <c r="Q37" s="91"/>
      <c r="R37" s="33"/>
      <c r="S37" s="33"/>
      <c r="T37" s="33"/>
      <c r="U37" s="33"/>
      <c r="V37" s="91"/>
      <c r="W37" s="123"/>
    </row>
    <row r="38" spans="1:24" s="7" customFormat="1" ht="13.5">
      <c r="A38" s="90"/>
      <c r="B38" s="33"/>
      <c r="C38" s="33"/>
      <c r="D38" s="121"/>
      <c r="E38" s="33"/>
      <c r="F38" s="121"/>
      <c r="G38" s="33"/>
      <c r="H38" s="33"/>
      <c r="I38" s="33"/>
      <c r="J38" s="90"/>
      <c r="K38" s="33"/>
      <c r="L38" s="90"/>
      <c r="M38" s="33"/>
      <c r="N38" s="90"/>
      <c r="O38" s="33"/>
      <c r="P38" s="90"/>
      <c r="Q38" s="91"/>
      <c r="R38" s="33"/>
      <c r="S38" s="33"/>
      <c r="T38" s="33"/>
      <c r="U38" s="33"/>
      <c r="V38" s="91"/>
      <c r="W38" s="123"/>
      <c r="X38" s="124"/>
    </row>
    <row r="39" spans="1:23" s="7" customFormat="1" ht="13.5">
      <c r="A39" s="90"/>
      <c r="B39" s="33"/>
      <c r="C39" s="33"/>
      <c r="D39" s="121"/>
      <c r="E39" s="33"/>
      <c r="F39" s="121"/>
      <c r="G39" s="33"/>
      <c r="H39" s="33"/>
      <c r="I39" s="33"/>
      <c r="J39" s="90"/>
      <c r="K39" s="33"/>
      <c r="L39" s="90"/>
      <c r="M39" s="33"/>
      <c r="N39" s="90"/>
      <c r="O39" s="33"/>
      <c r="P39" s="90"/>
      <c r="Q39" s="91"/>
      <c r="R39" s="33"/>
      <c r="S39" s="33"/>
      <c r="T39" s="33"/>
      <c r="U39" s="33"/>
      <c r="V39" s="91"/>
      <c r="W39" s="123"/>
    </row>
    <row r="40" spans="1:24" s="7" customFormat="1" ht="13.5">
      <c r="A40" s="130"/>
      <c r="B40" s="33"/>
      <c r="C40" s="33"/>
      <c r="D40" s="121"/>
      <c r="E40" s="33"/>
      <c r="F40" s="121"/>
      <c r="G40" s="33"/>
      <c r="H40" s="33"/>
      <c r="I40" s="33"/>
      <c r="J40" s="90"/>
      <c r="K40" s="33"/>
      <c r="L40" s="90"/>
      <c r="M40" s="33"/>
      <c r="N40" s="90"/>
      <c r="O40" s="33"/>
      <c r="P40" s="90"/>
      <c r="Q40" s="91"/>
      <c r="R40" s="33"/>
      <c r="S40" s="33"/>
      <c r="T40" s="33"/>
      <c r="U40" s="33"/>
      <c r="V40" s="91"/>
      <c r="W40" s="123"/>
      <c r="X40" s="23"/>
    </row>
    <row r="41" spans="1:23" s="7" customFormat="1" ht="13.5">
      <c r="A41" s="130"/>
      <c r="B41" s="33"/>
      <c r="C41" s="33"/>
      <c r="D41" s="121"/>
      <c r="E41" s="33"/>
      <c r="F41" s="121"/>
      <c r="G41" s="33"/>
      <c r="H41" s="33"/>
      <c r="I41" s="33"/>
      <c r="J41" s="90"/>
      <c r="K41" s="33"/>
      <c r="L41" s="90"/>
      <c r="M41" s="33"/>
      <c r="N41" s="90"/>
      <c r="O41" s="33"/>
      <c r="P41" s="90"/>
      <c r="Q41" s="91"/>
      <c r="R41" s="33"/>
      <c r="S41" s="33"/>
      <c r="T41" s="33"/>
      <c r="U41" s="33"/>
      <c r="V41" s="91"/>
      <c r="W41" s="123"/>
    </row>
    <row r="42" spans="1:24" s="7" customFormat="1" ht="13.5">
      <c r="A42" s="130"/>
      <c r="B42" s="33"/>
      <c r="C42" s="33"/>
      <c r="D42" s="121"/>
      <c r="E42" s="33"/>
      <c r="F42" s="121"/>
      <c r="G42" s="33"/>
      <c r="H42" s="33"/>
      <c r="I42" s="33"/>
      <c r="J42" s="90"/>
      <c r="K42" s="33"/>
      <c r="L42" s="90"/>
      <c r="M42" s="33"/>
      <c r="N42" s="90"/>
      <c r="O42" s="33"/>
      <c r="P42" s="90"/>
      <c r="Q42" s="91"/>
      <c r="R42" s="33"/>
      <c r="S42" s="33"/>
      <c r="T42" s="33"/>
      <c r="U42" s="33"/>
      <c r="V42" s="91"/>
      <c r="W42" s="123"/>
      <c r="X42" s="23"/>
    </row>
    <row r="43" spans="1:23" ht="15">
      <c r="A43" s="58"/>
      <c r="B43" s="58"/>
      <c r="C43" s="58"/>
      <c r="D43" s="58"/>
      <c r="E43" s="58"/>
      <c r="F43" s="120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91"/>
      <c r="R43" s="33"/>
      <c r="S43" s="33"/>
      <c r="T43" s="33"/>
      <c r="U43" s="33"/>
      <c r="V43" s="91"/>
      <c r="W43" s="71"/>
    </row>
    <row r="44" spans="1:23" ht="15">
      <c r="A44" s="58"/>
      <c r="B44" s="58"/>
      <c r="C44" s="58"/>
      <c r="D44" s="58"/>
      <c r="E44" s="58"/>
      <c r="F44" s="120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91"/>
      <c r="R44" s="33"/>
      <c r="S44" s="33"/>
      <c r="T44" s="33"/>
      <c r="U44" s="33"/>
      <c r="V44" s="91"/>
      <c r="W44" s="71"/>
    </row>
    <row r="45" spans="1:23" ht="15">
      <c r="A45" s="58"/>
      <c r="B45" s="58"/>
      <c r="C45" s="58"/>
      <c r="D45" s="58"/>
      <c r="E45" s="58"/>
      <c r="F45" s="120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91"/>
      <c r="R45" s="33"/>
      <c r="S45" s="33"/>
      <c r="T45" s="33"/>
      <c r="U45" s="33"/>
      <c r="V45" s="91"/>
      <c r="W45" s="71"/>
    </row>
    <row r="46" spans="1:26" ht="15">
      <c r="A46" s="90"/>
      <c r="B46" s="33"/>
      <c r="C46" s="33"/>
      <c r="D46" s="121"/>
      <c r="E46" s="33"/>
      <c r="F46" s="121"/>
      <c r="G46" s="33"/>
      <c r="H46" s="33"/>
      <c r="I46" s="33"/>
      <c r="J46" s="90"/>
      <c r="K46" s="33"/>
      <c r="L46" s="90"/>
      <c r="M46" s="33"/>
      <c r="N46" s="90"/>
      <c r="O46" s="33"/>
      <c r="P46" s="90"/>
      <c r="Q46" s="91"/>
      <c r="R46" s="33"/>
      <c r="S46" s="33"/>
      <c r="T46" s="33"/>
      <c r="U46" s="33"/>
      <c r="V46" s="91"/>
      <c r="W46" s="123"/>
      <c r="X46" s="7"/>
      <c r="Y46" s="7"/>
      <c r="Z46" s="7"/>
    </row>
    <row r="47" spans="1:25" ht="15">
      <c r="A47" s="461"/>
      <c r="B47" s="120"/>
      <c r="C47" s="461"/>
      <c r="D47" s="461"/>
      <c r="E47" s="461"/>
      <c r="F47" s="120"/>
      <c r="G47" s="33"/>
      <c r="H47" s="33"/>
      <c r="I47" s="33"/>
      <c r="J47" s="90"/>
      <c r="K47" s="33"/>
      <c r="L47" s="90"/>
      <c r="M47" s="33"/>
      <c r="N47" s="90"/>
      <c r="O47" s="33"/>
      <c r="P47" s="90"/>
      <c r="Q47" s="91"/>
      <c r="R47" s="33"/>
      <c r="S47" s="33"/>
      <c r="T47" s="33"/>
      <c r="U47" s="33"/>
      <c r="V47" s="33"/>
      <c r="W47" s="123"/>
      <c r="X47" s="7"/>
      <c r="Y47" s="7"/>
    </row>
    <row r="48" spans="1:23" ht="15">
      <c r="A48" s="58"/>
      <c r="B48" s="58"/>
      <c r="C48" s="58"/>
      <c r="D48" s="58"/>
      <c r="E48" s="58"/>
      <c r="F48" s="120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91"/>
      <c r="R48" s="33"/>
      <c r="S48" s="33"/>
      <c r="T48" s="33"/>
      <c r="U48" s="58"/>
      <c r="V48" s="58"/>
      <c r="W48" s="71"/>
    </row>
    <row r="49" spans="1:23" ht="15">
      <c r="A49" s="58"/>
      <c r="B49" s="58"/>
      <c r="C49" s="58"/>
      <c r="D49" s="58"/>
      <c r="E49" s="58"/>
      <c r="F49" s="120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91"/>
      <c r="R49" s="33"/>
      <c r="S49" s="33"/>
      <c r="T49" s="33"/>
      <c r="U49" s="58"/>
      <c r="V49" s="58"/>
      <c r="W49" s="71"/>
    </row>
    <row r="50" spans="1:23" ht="15">
      <c r="A50" s="58"/>
      <c r="B50" s="58"/>
      <c r="C50" s="58"/>
      <c r="D50" s="58"/>
      <c r="E50" s="58"/>
      <c r="F50" s="120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91"/>
      <c r="R50" s="33"/>
      <c r="S50" s="33"/>
      <c r="T50" s="33"/>
      <c r="U50" s="58"/>
      <c r="V50" s="58"/>
      <c r="W50" s="71"/>
    </row>
    <row r="51" spans="1:23" ht="15">
      <c r="A51" s="58"/>
      <c r="B51" s="58"/>
      <c r="C51" s="58"/>
      <c r="D51" s="58"/>
      <c r="E51" s="58"/>
      <c r="F51" s="12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91"/>
      <c r="R51" s="33"/>
      <c r="S51" s="33"/>
      <c r="T51" s="33"/>
      <c r="U51" s="58"/>
      <c r="V51" s="58"/>
      <c r="W51" s="71"/>
    </row>
    <row r="52" spans="1:23" ht="15">
      <c r="A52" s="58"/>
      <c r="B52" s="58"/>
      <c r="C52" s="58"/>
      <c r="D52" s="58"/>
      <c r="E52" s="58"/>
      <c r="F52" s="12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91"/>
      <c r="R52" s="33"/>
      <c r="S52" s="33"/>
      <c r="T52" s="33"/>
      <c r="U52" s="58"/>
      <c r="V52" s="58"/>
      <c r="W52" s="71"/>
    </row>
    <row r="53" spans="1:23" ht="15">
      <c r="A53" s="58"/>
      <c r="B53" s="58"/>
      <c r="C53" s="58"/>
      <c r="D53" s="58"/>
      <c r="E53" s="58"/>
      <c r="F53" s="120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91"/>
      <c r="R53" s="33"/>
      <c r="S53" s="33"/>
      <c r="T53" s="33"/>
      <c r="U53" s="58"/>
      <c r="V53" s="58"/>
      <c r="W53" s="71"/>
    </row>
    <row r="54" spans="1:23" ht="15">
      <c r="A54" s="58"/>
      <c r="B54" s="58"/>
      <c r="C54" s="58"/>
      <c r="D54" s="58"/>
      <c r="E54" s="58"/>
      <c r="F54" s="120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91"/>
      <c r="R54" s="33"/>
      <c r="S54" s="33"/>
      <c r="T54" s="33"/>
      <c r="U54" s="58"/>
      <c r="V54" s="58"/>
      <c r="W54" s="71"/>
    </row>
    <row r="55" spans="1:23" ht="15">
      <c r="A55" s="58"/>
      <c r="B55" s="58"/>
      <c r="C55" s="58"/>
      <c r="D55" s="58"/>
      <c r="E55" s="58"/>
      <c r="F55" s="120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91"/>
      <c r="R55" s="33"/>
      <c r="S55" s="33"/>
      <c r="T55" s="33"/>
      <c r="U55" s="58"/>
      <c r="V55" s="58"/>
      <c r="W55" s="71"/>
    </row>
    <row r="56" spans="1:23" ht="15">
      <c r="A56" s="58"/>
      <c r="B56" s="58"/>
      <c r="C56" s="58"/>
      <c r="D56" s="58"/>
      <c r="E56" s="58"/>
      <c r="F56" s="120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91"/>
      <c r="R56" s="33"/>
      <c r="S56" s="33"/>
      <c r="T56" s="33"/>
      <c r="U56" s="58"/>
      <c r="V56" s="58"/>
      <c r="W56" s="71"/>
    </row>
    <row r="57" spans="1:23" ht="15">
      <c r="A57" s="58"/>
      <c r="B57" s="58"/>
      <c r="C57" s="58"/>
      <c r="D57" s="58"/>
      <c r="E57" s="58"/>
      <c r="F57" s="120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91"/>
      <c r="R57" s="33"/>
      <c r="S57" s="33"/>
      <c r="T57" s="33"/>
      <c r="U57" s="58"/>
      <c r="V57" s="58"/>
      <c r="W57" s="71"/>
    </row>
    <row r="58" spans="1:23" ht="15">
      <c r="A58" s="58"/>
      <c r="B58" s="58"/>
      <c r="C58" s="58"/>
      <c r="D58" s="58"/>
      <c r="E58" s="58"/>
      <c r="F58" s="120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91"/>
      <c r="R58" s="33"/>
      <c r="S58" s="33"/>
      <c r="T58" s="33"/>
      <c r="U58" s="58"/>
      <c r="V58" s="58"/>
      <c r="W58" s="71"/>
    </row>
    <row r="59" spans="1:23" ht="15">
      <c r="A59" s="58"/>
      <c r="B59" s="58"/>
      <c r="C59" s="58"/>
      <c r="D59" s="58"/>
      <c r="E59" s="58"/>
      <c r="F59" s="120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91"/>
      <c r="R59" s="33"/>
      <c r="S59" s="33"/>
      <c r="T59" s="33"/>
      <c r="U59" s="58"/>
      <c r="V59" s="58"/>
      <c r="W59" s="71"/>
    </row>
    <row r="60" spans="1:23" ht="15">
      <c r="A60" s="58"/>
      <c r="B60" s="58"/>
      <c r="C60" s="58"/>
      <c r="D60" s="58"/>
      <c r="E60" s="58"/>
      <c r="F60" s="120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91"/>
      <c r="R60" s="33"/>
      <c r="S60" s="33"/>
      <c r="T60" s="33"/>
      <c r="U60" s="58"/>
      <c r="V60" s="58"/>
      <c r="W60" s="71"/>
    </row>
    <row r="61" spans="1:23" ht="15">
      <c r="A61" s="58"/>
      <c r="B61" s="58"/>
      <c r="C61" s="58"/>
      <c r="D61" s="58"/>
      <c r="E61" s="58"/>
      <c r="F61" s="120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91"/>
      <c r="R61" s="33"/>
      <c r="S61" s="33"/>
      <c r="T61" s="33"/>
      <c r="U61" s="58"/>
      <c r="V61" s="58"/>
      <c r="W61" s="71"/>
    </row>
    <row r="62" spans="1:23" ht="15">
      <c r="A62" s="58"/>
      <c r="B62" s="58"/>
      <c r="C62" s="58"/>
      <c r="D62" s="58"/>
      <c r="E62" s="58"/>
      <c r="F62" s="120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91"/>
      <c r="R62" s="33"/>
      <c r="S62" s="33"/>
      <c r="T62" s="33"/>
      <c r="U62" s="58"/>
      <c r="V62" s="58"/>
      <c r="W62" s="71"/>
    </row>
    <row r="63" spans="1:23" ht="15">
      <c r="A63" s="58"/>
      <c r="B63" s="58"/>
      <c r="C63" s="58"/>
      <c r="D63" s="58"/>
      <c r="E63" s="58"/>
      <c r="F63" s="120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91"/>
      <c r="R63" s="33"/>
      <c r="S63" s="33"/>
      <c r="T63" s="33"/>
      <c r="U63" s="58"/>
      <c r="V63" s="58"/>
      <c r="W63" s="71"/>
    </row>
    <row r="64" spans="1:22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</sheetData>
  <printOptions/>
  <pageMargins left="0.75" right="0.75" top="1" bottom="1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武生第一中学校</cp:lastModifiedBy>
  <cp:lastPrinted>2005-02-22T00:07:00Z</cp:lastPrinted>
  <dcterms:created xsi:type="dcterms:W3CDTF">2002-12-11T12:30:33Z</dcterms:created>
  <dcterms:modified xsi:type="dcterms:W3CDTF">2005-02-22T00:45:38Z</dcterms:modified>
  <cp:category/>
  <cp:version/>
  <cp:contentType/>
  <cp:contentStatus/>
</cp:coreProperties>
</file>