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35" yWindow="65356" windowWidth="7680" windowHeight="8190" tabRatio="859" activeTab="0"/>
  </bookViews>
  <sheets>
    <sheet name="北信越最高記録" sheetId="1" r:id="rId1"/>
    <sheet name="女100m" sheetId="2" r:id="rId2"/>
    <sheet name="女200m" sheetId="3" r:id="rId3"/>
    <sheet name="女800m" sheetId="4" r:id="rId4"/>
    <sheet name="女1500m" sheetId="5" r:id="rId5"/>
    <sheet name="女100mH" sheetId="6" r:id="rId6"/>
    <sheet name="４００ｍＲ" sheetId="7" r:id="rId7"/>
    <sheet name="女走高跳" sheetId="8" r:id="rId8"/>
    <sheet name="女走幅跳" sheetId="9" r:id="rId9"/>
    <sheet name="女砲丸投" sheetId="10" r:id="rId10"/>
    <sheet name="四種競技" sheetId="11" r:id="rId11"/>
  </sheets>
  <definedNames>
    <definedName name="_xlnm.Print_Area" localSheetId="6">'４００ｍＲ'!$A$1:$T$28</definedName>
    <definedName name="_xlnm.Print_Area" localSheetId="10">'四種競技'!$A$1:$R$28</definedName>
    <definedName name="_xlnm.Print_Area" localSheetId="1">'女100m'!$A$1:$M$29</definedName>
    <definedName name="_xlnm.Print_Area" localSheetId="5">'女100mH'!$A$1:$M$28</definedName>
    <definedName name="_xlnm.Print_Area" localSheetId="4">'女1500m'!$A$1:$M$27</definedName>
    <definedName name="_xlnm.Print_Area" localSheetId="2">'女200m'!$A$1:$M$28</definedName>
    <definedName name="_xlnm.Print_Area" localSheetId="3">'女800m'!$A$1:$M$28</definedName>
    <definedName name="_xlnm.Print_Area" localSheetId="7">'女走高跳'!$A$1:$M$30</definedName>
    <definedName name="_xlnm.Print_Area" localSheetId="8">'女走幅跳'!$A$1:$M$27</definedName>
    <definedName name="_xlnm.Print_Area" localSheetId="9">'女砲丸投'!$A$1:$M$27</definedName>
    <definedName name="_xlnm.Print_Area" localSheetId="0">'北信越最高記録'!$A$1:$K$104</definedName>
  </definedNames>
  <calcPr fullCalcOnLoad="1"/>
</workbook>
</file>

<file path=xl/sharedStrings.xml><?xml version="1.0" encoding="utf-8"?>
<sst xmlns="http://schemas.openxmlformats.org/spreadsheetml/2006/main" count="1606" uniqueCount="619">
  <si>
    <t>内野</t>
  </si>
  <si>
    <t>上山</t>
  </si>
  <si>
    <t>柏崎第二</t>
  </si>
  <si>
    <t>鏡が沖</t>
  </si>
  <si>
    <t xml:space="preserve">北信越　　　14ｍ83　 　渡辺　希実　　　福井・美浜　　　　04.05.15　敦賀 </t>
  </si>
  <si>
    <t>全　国　　16ｍ16　　 林　香代子　　　熊本・長洲　　　　67.10.31　水前寺</t>
  </si>
  <si>
    <t xml:space="preserve">北信越　　14ｍ83　 　渡辺　希実　　　福井・美浜　　　　04.05.15　敦賀 </t>
  </si>
  <si>
    <t>ﾗﾝｸ</t>
  </si>
  <si>
    <t>性別</t>
  </si>
  <si>
    <t>種目</t>
  </si>
  <si>
    <t>100m</t>
  </si>
  <si>
    <t>800m</t>
  </si>
  <si>
    <t>走高跳</t>
  </si>
  <si>
    <t>200m</t>
  </si>
  <si>
    <t>1500m</t>
  </si>
  <si>
    <t>100mJH</t>
  </si>
  <si>
    <t>記録</t>
  </si>
  <si>
    <t>氏名</t>
  </si>
  <si>
    <t>学年</t>
  </si>
  <si>
    <t>県名</t>
  </si>
  <si>
    <t>期日</t>
  </si>
  <si>
    <t>場所</t>
  </si>
  <si>
    <t>富山総合</t>
  </si>
  <si>
    <t>五福</t>
  </si>
  <si>
    <t>備考</t>
  </si>
  <si>
    <t>福井</t>
  </si>
  <si>
    <t>風速</t>
  </si>
  <si>
    <t>学校名</t>
  </si>
  <si>
    <t>大会名</t>
  </si>
  <si>
    <t>チーム名</t>
  </si>
  <si>
    <t>学年</t>
  </si>
  <si>
    <t>大会名</t>
  </si>
  <si>
    <t>4×100mR</t>
  </si>
  <si>
    <t>走高跳</t>
  </si>
  <si>
    <t>走幅跳</t>
  </si>
  <si>
    <t>男子１００ｍ</t>
  </si>
  <si>
    <t>男子２００ｍ</t>
  </si>
  <si>
    <t>男子４００ｍ</t>
  </si>
  <si>
    <t>男子８００ｍ</t>
  </si>
  <si>
    <t>北信越　　　1'53"15　　和田　仁志　　　長野・赤穂　　　　83.08.28　国立</t>
  </si>
  <si>
    <t>男子１５００ｍ</t>
  </si>
  <si>
    <t>全　国　　　3'56"2 　　和田　仁志　　　長野・赤穂　　　　83.09.18　長野</t>
  </si>
  <si>
    <t>北信越　　　3'56"2 　　和田　仁志　　　長野・赤穂　　　　83.09.18　長野</t>
  </si>
  <si>
    <t>男子３０００ｍ</t>
  </si>
  <si>
    <t>男子１１０ｍＨ</t>
  </si>
  <si>
    <t>男子４×２００ｍＲ</t>
  </si>
  <si>
    <t>全　国　　　1'30"0 　　川相･山田･島田･小野寺　　千葉・湖北　　90.07.14　成田</t>
  </si>
  <si>
    <t>北信越　　　1'31"00　　北野･越河･中田･佐々木　　石川・東和　　95.08.22　小瀬</t>
  </si>
  <si>
    <t>男子走高跳</t>
  </si>
  <si>
    <t>全　国　　　２ｍ10　　 境田　裕之　　　北海道・春光台　　86.11.02　国立</t>
  </si>
  <si>
    <t>北信越　　　２ｍ02　 　長谷川　満　　　福井　・南越　　　84.10.28　国立</t>
  </si>
  <si>
    <t>　　　　　　２ｍ02　 　菊地　　毅　　　新潟　・新津第五　96.10.27　国立</t>
  </si>
  <si>
    <t>男子棒高跳</t>
  </si>
  <si>
    <t>北信越　　　４ｍ70　 　柳　　明良　　　新潟・宮浦　　　　01.08.22　広島広域</t>
  </si>
  <si>
    <t>男子走幅跳</t>
  </si>
  <si>
    <t>全　国　　　７ｍ32　 　佐々木勝利　　　秋田・大曲南　　　92.08.16　八橋</t>
  </si>
  <si>
    <t>北信越　　　６ｍ99　　 今井　智浩　　　石川・光野　　　　99.10.02　松任</t>
  </si>
  <si>
    <t>男子砲丸投</t>
  </si>
  <si>
    <t>全　国　　　19ｍ41　　 高久保雄介　　　滋賀・明富　　　　01.08.22　広島</t>
  </si>
  <si>
    <t>北信越　　　17ｍ88　 　塚田　清峰　　　新潟・新井　　　　94.11.06　国立</t>
  </si>
  <si>
    <t>男子三種競技Ａ</t>
  </si>
  <si>
    <t>全　国　　　3269点　　 松井　紀之　　　奈良・田原本　　　86.08.06　紀三井寺</t>
  </si>
  <si>
    <t>北信越　　　3176点　　 大島　雄治　　　新潟・城北　　　　98.11.03　奈良</t>
  </si>
  <si>
    <t>男子三種競技Ｂ</t>
  </si>
  <si>
    <t>全　国　　　3354点　　 為末　　大　　　広島・五日市　　　93.08.30　広島広域</t>
  </si>
  <si>
    <t>女子１００ｍ</t>
  </si>
  <si>
    <t>女子２００ｍ</t>
  </si>
  <si>
    <t>　　　　　　手24"0　　 奥埜めぐみ　　　兵庫・竜山　　　　92.07.11　王子</t>
  </si>
  <si>
    <t>女子８００ｍ</t>
  </si>
  <si>
    <t>北信越　　　2'11"97　　本間久美子　　　新潟・宮浦　　　　92.10.08　山形</t>
  </si>
  <si>
    <t>女子１５００ｍ</t>
  </si>
  <si>
    <t>女子１００ｍＨ</t>
  </si>
  <si>
    <t>女子４×１００ｍＲ</t>
  </si>
  <si>
    <t>女子走高跳</t>
  </si>
  <si>
    <t>全　国　　　１ｍ87　 　佐藤　　恵　　　新潟・木戸　　　　81.10.25　国立</t>
  </si>
  <si>
    <t>北信越　　　１ｍ87　　 佐藤　　恵　　　新潟・木戸　　　　81.10.25　国立</t>
  </si>
  <si>
    <t>女子走幅跳</t>
  </si>
  <si>
    <t>全　国　　　６ｍ19　　 池田久美子　　　山形・酒田第三　　95.11.19　台北</t>
  </si>
  <si>
    <t>北信越　　　５ｍ83　　 浅田　真美　　　富山・福光　　　　96.08.20　草薙</t>
  </si>
  <si>
    <t>女子砲丸投</t>
  </si>
  <si>
    <t>全　国　　　16ｍ16　　 林　香代子　　　熊本・長洲　　　　67.10.31　水前寺</t>
  </si>
  <si>
    <t>女子三種競技Ａ</t>
  </si>
  <si>
    <t>全　国　　　3395点　　 桝見咲智子　　　香川・明善　　　　98.10.25　丸亀</t>
  </si>
  <si>
    <t>北信越　　　3357点　　 佐藤　　恵　　　新潟・木戸　　　　81.08.28　長居</t>
  </si>
  <si>
    <t>女子三種競技Ｂ</t>
  </si>
  <si>
    <t>全　国　　　3458点　　 桝見咲智子　　　香川・明善　　　　99.08.21　富山</t>
  </si>
  <si>
    <t>北信越　　　3176点　　 佐藤　　恵　　　新潟・木戸　　　　81.07.28　長岡</t>
  </si>
  <si>
    <t>全　国　　　　10"68　　池上洋二郎　　　熊本・山鹿　　　　89.10.21　国立</t>
  </si>
  <si>
    <t>　　　　　　　10"68　　楊井佑輝緒　　　兵庫・長峰　　　　01.07.07　加古川</t>
  </si>
  <si>
    <t>　　　　　　手10"4 　　桑田　隆史　　　大阪・寝屋川四　　88.07.29　万博</t>
  </si>
  <si>
    <t>北信越　　　　10"85　　塚原　直貴　　　長野・岡谷北部　　00.07.09　松本</t>
  </si>
  <si>
    <t>全　国　　　　48"37　　岩崎　万知　　　新潟・糸魚川　　　92.08.21　新潟</t>
  </si>
  <si>
    <t>全　国　　　手48"2 　　西畑　　匡　　　愛知・竜南　　　　90.07.22　瑞穂</t>
  </si>
  <si>
    <t>北信越　　　　48"37　　岩崎　万知　　　新潟・糸魚川　　　92.08.21　新潟</t>
  </si>
  <si>
    <t>全　国　　　1'53"15　　和田　仁志　　　長野・赤穂　　　　83.08.28　国立</t>
  </si>
  <si>
    <t>100m 11.3  -SP 14.15 -HJ 1.97</t>
  </si>
  <si>
    <t>100m 11.77 -SP 14.55 -HJ 1.90</t>
  </si>
  <si>
    <t>SP 12.68 -LJ 6.90 -400m 49.07</t>
  </si>
  <si>
    <t>北信越　　　3278点　 　福崎　純基　　　新潟・中里　　　　01.08.22　広島広域</t>
  </si>
  <si>
    <t>SP 14.11 -LJ 6.63 -400m 51.78</t>
  </si>
  <si>
    <t>全　国　　　　11"79　　金子　朋未　　　埼玉・大谷　　　　91.08.21　宮崎</t>
  </si>
  <si>
    <t>　　　　　　手11"7 　　茂木　麻子　　　山形・河北　　　　89.07.08　山形</t>
  </si>
  <si>
    <t>北信越　　　　12"12　　吉田　香織　　　福井・足羽　　　　88.08.21　開成山</t>
  </si>
  <si>
    <t>　　　　　　手11"9 　　吉田　香織　　　福井・足羽　　　　89.05.13　福井</t>
  </si>
  <si>
    <t>全　国　　　　24"51　　茂木　麻子　　　山形・河北　　　　89.08.10　宮城</t>
  </si>
  <si>
    <t>北信越　　　　24"88　　渡辺　　梓　　　新潟・新潟松浜　　01.10.26　横浜国際</t>
  </si>
  <si>
    <t>全　国　　　2'07"81　　市川　良子　　　山口・浅江　　　　91.06.15　国立</t>
  </si>
  <si>
    <t>全　国　　　4'21"41　　宮崎　安澄　　　熊本・湖東　　　　89.10.21　国立</t>
  </si>
  <si>
    <t>北信越　　　4'29"83　　竹中　奈緒　　　福井・三方　　　　92.10.18　国立</t>
  </si>
  <si>
    <t xml:space="preserve">全　国  　　　13"78　　池田久美子　　　山形・酒田第三　　95.10.28　国立 </t>
  </si>
  <si>
    <t>　　　　　　手13"7 　　東田　　望　　　奈良・郡山南　　　87.09.05　橿原</t>
  </si>
  <si>
    <t>北信越　　　　14"27　　熊谷　史子　　　福井・松陵　　　　99.08.22　富山</t>
  </si>
  <si>
    <t>全　国　　　　47"86　　猪股･城島･笹川･滝瀬　　埼玉・常盤　　　 83.09.17　国立</t>
  </si>
  <si>
    <t>HJ 1.76 -100m 12.85 -SP 13.55</t>
  </si>
  <si>
    <t>HJ 1.78 -100m 12.8  -SP 13.15</t>
  </si>
  <si>
    <t>LJ 5.93 -SP 15.41- 100mH 15.06</t>
  </si>
  <si>
    <t>LJ 5.56 -SP 12.98 -100mH 15.4</t>
  </si>
  <si>
    <t>石山今日子</t>
  </si>
  <si>
    <t>津幡南</t>
  </si>
  <si>
    <t>長尾紗也香</t>
  </si>
  <si>
    <t>室峰　　歩</t>
  </si>
  <si>
    <t>南越</t>
  </si>
  <si>
    <t>足羽第一</t>
  </si>
  <si>
    <t>美浜</t>
  </si>
  <si>
    <t>北信越</t>
  </si>
  <si>
    <t>明倫</t>
  </si>
  <si>
    <t>県総体</t>
  </si>
  <si>
    <t>長岡</t>
  </si>
  <si>
    <t>中越地区</t>
  </si>
  <si>
    <t>十日町</t>
  </si>
  <si>
    <t>新潟地区</t>
  </si>
  <si>
    <t>新潟</t>
  </si>
  <si>
    <t>上越</t>
  </si>
  <si>
    <t>少年･少女オリ</t>
  </si>
  <si>
    <t>新潟市体育</t>
  </si>
  <si>
    <t>柏崎</t>
  </si>
  <si>
    <t>山田</t>
  </si>
  <si>
    <t>2</t>
  </si>
  <si>
    <t>堀川</t>
  </si>
  <si>
    <t>通信富山</t>
  </si>
  <si>
    <t>県中学選手権</t>
  </si>
  <si>
    <t>荒谷　早織</t>
  </si>
  <si>
    <t/>
  </si>
  <si>
    <t>堀　　栞奈</t>
  </si>
  <si>
    <t>福光</t>
  </si>
  <si>
    <t>氷見北部</t>
  </si>
  <si>
    <t>島田　稚佳</t>
  </si>
  <si>
    <t>東陽</t>
  </si>
  <si>
    <t>福井</t>
  </si>
  <si>
    <t>明道</t>
  </si>
  <si>
    <t>小浜</t>
  </si>
  <si>
    <t>竹内　真由</t>
  </si>
  <si>
    <t>北陸</t>
  </si>
  <si>
    <t>迫田真理子</t>
  </si>
  <si>
    <t>浜野　りえ　</t>
  </si>
  <si>
    <t xml:space="preserve">上田　美鈴      </t>
  </si>
  <si>
    <t>石川</t>
  </si>
  <si>
    <t>杉本　光咲</t>
  </si>
  <si>
    <t>林　　加奈</t>
  </si>
  <si>
    <t>赤島　　薫</t>
  </si>
  <si>
    <t>横山　明果</t>
  </si>
  <si>
    <t>富山</t>
  </si>
  <si>
    <t>石戸　理恵</t>
  </si>
  <si>
    <t>富大附属</t>
  </si>
  <si>
    <t>伏木</t>
  </si>
  <si>
    <t>宮澤　有紀</t>
  </si>
  <si>
    <t>更埴西</t>
  </si>
  <si>
    <t>東北</t>
  </si>
  <si>
    <t>山辺</t>
  </si>
  <si>
    <t>開成</t>
  </si>
  <si>
    <t>小田切亜希</t>
  </si>
  <si>
    <t>更北</t>
  </si>
  <si>
    <t>佐久東</t>
  </si>
  <si>
    <t>燕</t>
  </si>
  <si>
    <t>新津第一</t>
  </si>
  <si>
    <t>小針</t>
  </si>
  <si>
    <t>舟栄</t>
  </si>
  <si>
    <t>辺見　夏希</t>
  </si>
  <si>
    <t>宮内</t>
  </si>
  <si>
    <t>亀田</t>
  </si>
  <si>
    <t>斉藤　由香</t>
  </si>
  <si>
    <t>保坂　美紀</t>
  </si>
  <si>
    <t>分水</t>
  </si>
  <si>
    <t>伊藤　奈佑</t>
  </si>
  <si>
    <t>砲丸投2.7k</t>
  </si>
  <si>
    <t>砲丸投2.7k</t>
  </si>
  <si>
    <t>砲丸投2.7k</t>
  </si>
  <si>
    <t>砲丸投2.7k</t>
  </si>
  <si>
    <t>砲丸投2.7k</t>
  </si>
  <si>
    <t>長野</t>
  </si>
  <si>
    <t>砲丸投2.7k</t>
  </si>
  <si>
    <t>砲丸投2.7k</t>
  </si>
  <si>
    <t>砲丸投2.7k</t>
  </si>
  <si>
    <t>北信越　　１ｍ87　　 佐藤　　恵　　　新潟・木戸　　　81.10.25　国立</t>
  </si>
  <si>
    <t>　　　　　手24"0　 奥埜めぐみ　　　兵庫・竜山　　　　92.07.11　王子</t>
  </si>
  <si>
    <t>福井</t>
  </si>
  <si>
    <t>西川</t>
  </si>
  <si>
    <t>柏崎選手権</t>
  </si>
  <si>
    <t>砲丸投</t>
  </si>
  <si>
    <t>大会名</t>
  </si>
  <si>
    <t>四種</t>
  </si>
  <si>
    <t>富山</t>
  </si>
  <si>
    <t>武生第一</t>
  </si>
  <si>
    <t>北信越</t>
  </si>
  <si>
    <t>女子四種競技</t>
  </si>
  <si>
    <t>女子四種競技</t>
  </si>
  <si>
    <t>全　国　　21"36　　為末　　大　　　広島・五日市　　93.10.31　国立</t>
  </si>
  <si>
    <t>北信越　　21"84　　黒川　哲雄　　　新潟・小針　　  03.10.24　横浜国際</t>
  </si>
  <si>
    <t>全　国　　13"85　　芳賀　智文 　　　東京・東陽　　　　03.07.12　八王子市</t>
  </si>
  <si>
    <t>北信越　　14"04　　大蔵　崇史　　 　石川・野田　　　　02.08.22　西京極</t>
  </si>
  <si>
    <t>男子４×1００ｍＲ</t>
  </si>
  <si>
    <t>男子四種競技</t>
  </si>
  <si>
    <t>100mＨ 14.87 - SP 16.26 - HJ 1.70 - 400m 56.15</t>
  </si>
  <si>
    <t xml:space="preserve">全　国　　　3054点　   中村　仁　　　　兵庫・播磨南　　04.08.23　敷島 　 </t>
  </si>
  <si>
    <t xml:space="preserve">北信越　　　2829点　　 玉木　勝弘　　　新潟・下山　　　04.08.23　敷島 </t>
  </si>
  <si>
    <t>全　国　　　４ｍ92　　 笹瀬　弘樹　　　静岡・新居　　　　04.10.17　</t>
  </si>
  <si>
    <t xml:space="preserve">北信越　　　　48"98　　荒谷･高橋･飛騨･木村 　 富山・堀川　　　 04.06.20　富山 </t>
  </si>
  <si>
    <t>100mＨ 14.13 - SP 13.82 - HJ 1.85 - 400m 52.37</t>
  </si>
  <si>
    <t>北信越　　　　48"98　　荒谷･高橋･飛騨･木村 　 富山・堀川　　　 04.06.02  富山　</t>
  </si>
  <si>
    <t>全　国　　42"77  金内・田島・梶・深谷　　福島・白河二　　　04.08.25 　敷島　   　　</t>
  </si>
  <si>
    <t>北信越　　　8'31'86　　永田　慎介　　　長野・鉢盛　　　　03.10.29　静岡</t>
  </si>
  <si>
    <t>新潟</t>
  </si>
  <si>
    <t>北辰</t>
  </si>
  <si>
    <t>五十嵐</t>
  </si>
  <si>
    <t>北信越　　43"47　村山･岡田･駒田･黒川　　　新潟・小針　　　　03.08.22  厚別</t>
  </si>
  <si>
    <t>田中　泉</t>
  </si>
  <si>
    <t>五泉北</t>
  </si>
  <si>
    <t>JO突破記録会</t>
  </si>
  <si>
    <t>三ヶ月　好</t>
  </si>
  <si>
    <t>瀬下　美香</t>
  </si>
  <si>
    <t>瑞穂</t>
  </si>
  <si>
    <t>酒井　成美</t>
  </si>
  <si>
    <t>小林　理紗</t>
  </si>
  <si>
    <t>北村　千聖</t>
  </si>
  <si>
    <t>旭岡</t>
  </si>
  <si>
    <t>通信新潟</t>
  </si>
  <si>
    <t>丸山　祐美子</t>
  </si>
  <si>
    <t>不二崎　理恵</t>
  </si>
  <si>
    <t>諏訪部　香里</t>
  </si>
  <si>
    <t>湯沢</t>
  </si>
  <si>
    <t>全国ジュニア</t>
  </si>
  <si>
    <t>横浜</t>
  </si>
  <si>
    <t>三膳　仁美</t>
  </si>
  <si>
    <t>宮浦</t>
  </si>
  <si>
    <t>渡部　絵理</t>
  </si>
  <si>
    <t>朝妻　香澄</t>
  </si>
  <si>
    <t>島田　美咲</t>
  </si>
  <si>
    <t>見附</t>
  </si>
  <si>
    <t>岩﨑　春采</t>
  </si>
  <si>
    <t>相川</t>
  </si>
  <si>
    <t>天児　芽実</t>
  </si>
  <si>
    <t>曽野木</t>
  </si>
  <si>
    <t>松原　ゆか</t>
  </si>
  <si>
    <t>川本　花子</t>
  </si>
  <si>
    <t>渡辺　杏澪</t>
  </si>
  <si>
    <t>河原　由佳</t>
  </si>
  <si>
    <t>新穂</t>
  </si>
  <si>
    <t>柴澤　真南美</t>
  </si>
  <si>
    <t>東新潟</t>
  </si>
  <si>
    <t>渡部　智美</t>
  </si>
  <si>
    <t>雄志</t>
  </si>
  <si>
    <t>藤森  彩</t>
  </si>
  <si>
    <t>県Jr</t>
  </si>
  <si>
    <t>五十公野</t>
  </si>
  <si>
    <t>高橋　麻実</t>
  </si>
  <si>
    <t>佐藤　阿子</t>
  </si>
  <si>
    <t>柿崎</t>
  </si>
  <si>
    <t>県Jr長岡</t>
  </si>
  <si>
    <t>山崎　遥</t>
  </si>
  <si>
    <t>高橋　沙耶</t>
  </si>
  <si>
    <t>塩沢</t>
  </si>
  <si>
    <t>三市三郡新人</t>
  </si>
  <si>
    <t>胎内中条</t>
  </si>
  <si>
    <t>山王</t>
  </si>
  <si>
    <t>柳澤　奈々　</t>
  </si>
  <si>
    <t>上教大附</t>
  </si>
  <si>
    <t>太古　歩美</t>
  </si>
  <si>
    <t>中越選手権</t>
  </si>
  <si>
    <t>大﨑　苑子</t>
  </si>
  <si>
    <t>近藤　里紗</t>
  </si>
  <si>
    <t>岩野　さつき</t>
  </si>
  <si>
    <t>大島</t>
  </si>
  <si>
    <t>稲葉　美鈴</t>
  </si>
  <si>
    <t>野口　愛</t>
  </si>
  <si>
    <t>国体選考会</t>
  </si>
  <si>
    <t>吉田　恵美</t>
  </si>
  <si>
    <t>堤岡</t>
  </si>
  <si>
    <t>多田　春菜</t>
  </si>
  <si>
    <t>桑原　彩香</t>
  </si>
  <si>
    <t>霜鳥　藍</t>
  </si>
  <si>
    <t>山野井　由貴</t>
  </si>
  <si>
    <t>拝野　紗生子</t>
  </si>
  <si>
    <t>新津第五</t>
  </si>
  <si>
    <t>全国ジュニア</t>
  </si>
  <si>
    <t>中村　真衣</t>
  </si>
  <si>
    <t>大倉　美咲</t>
  </si>
  <si>
    <t>柏崎東</t>
  </si>
  <si>
    <t>福井</t>
  </si>
  <si>
    <t>本間　春茄</t>
  </si>
  <si>
    <t>鶴巻　奈津美</t>
  </si>
  <si>
    <t>弥彦</t>
  </si>
  <si>
    <t>秋山　三貴</t>
  </si>
  <si>
    <t>松本</t>
  </si>
  <si>
    <t>通信長野</t>
  </si>
  <si>
    <t>長野</t>
  </si>
  <si>
    <t>今井沙緒里</t>
  </si>
  <si>
    <t>辰野</t>
  </si>
  <si>
    <t>猪田　有紗</t>
  </si>
  <si>
    <t>塩尻広陵</t>
  </si>
  <si>
    <t>松代</t>
  </si>
  <si>
    <t>国体予選</t>
  </si>
  <si>
    <t>横浜</t>
  </si>
  <si>
    <t>長野東部</t>
  </si>
  <si>
    <t>添野　沙蘭</t>
  </si>
  <si>
    <t>伊那</t>
  </si>
  <si>
    <t>上條　智子</t>
  </si>
  <si>
    <t>加藤　未有</t>
  </si>
  <si>
    <t>宮澤　愛海</t>
  </si>
  <si>
    <t>櫻ヶ岡</t>
  </si>
  <si>
    <t>牛越あかね</t>
  </si>
  <si>
    <t>青木明日香</t>
  </si>
  <si>
    <t>菅野</t>
  </si>
  <si>
    <t>原</t>
  </si>
  <si>
    <t>中田　倭菜</t>
  </si>
  <si>
    <t>橋井　千紘</t>
  </si>
  <si>
    <t>信州新町</t>
  </si>
  <si>
    <t>今村久美子</t>
  </si>
  <si>
    <t>全日中</t>
  </si>
  <si>
    <t>田中　恵</t>
  </si>
  <si>
    <t>南信選手権</t>
  </si>
  <si>
    <t>宮沢和香子</t>
  </si>
  <si>
    <t>臼田</t>
  </si>
  <si>
    <t>新井　優貴</t>
  </si>
  <si>
    <t>高森</t>
  </si>
  <si>
    <t>中平　絵美</t>
  </si>
  <si>
    <t>全信州</t>
  </si>
  <si>
    <t>上田</t>
  </si>
  <si>
    <t>岸　さつき</t>
  </si>
  <si>
    <t>福島　由佳</t>
  </si>
  <si>
    <t>御祓</t>
  </si>
  <si>
    <t>石川</t>
  </si>
  <si>
    <t>通信石川</t>
  </si>
  <si>
    <t>西部</t>
  </si>
  <si>
    <t>山田　真以</t>
  </si>
  <si>
    <t>松任</t>
  </si>
  <si>
    <t>能美ナイター</t>
  </si>
  <si>
    <t>辰口</t>
  </si>
  <si>
    <t>高岡</t>
  </si>
  <si>
    <t>三ッ村彩花</t>
  </si>
  <si>
    <t>丸内</t>
  </si>
  <si>
    <t>加賀地区新人</t>
  </si>
  <si>
    <t>山城　莉菜</t>
  </si>
  <si>
    <t>錦城</t>
  </si>
  <si>
    <t>下道　有紗</t>
  </si>
  <si>
    <t>国府</t>
  </si>
  <si>
    <t>東和</t>
  </si>
  <si>
    <t>小松</t>
  </si>
  <si>
    <t>山田　真以</t>
  </si>
  <si>
    <t>国体予選</t>
  </si>
  <si>
    <t>福島　由佳</t>
  </si>
  <si>
    <t>県中学</t>
  </si>
  <si>
    <t>柳田</t>
  </si>
  <si>
    <t>田嶋　志織</t>
  </si>
  <si>
    <t>鹿西</t>
  </si>
  <si>
    <t>明作　志帆</t>
  </si>
  <si>
    <t>室　　瑞季</t>
  </si>
  <si>
    <t>北星</t>
  </si>
  <si>
    <t>根上</t>
  </si>
  <si>
    <t>額</t>
  </si>
  <si>
    <t>山岸さくら</t>
  </si>
  <si>
    <t>福井</t>
  </si>
  <si>
    <t>古屋　摩衣</t>
  </si>
  <si>
    <t>竹内恵梨子</t>
  </si>
  <si>
    <t>西　なつみ</t>
  </si>
  <si>
    <t>全国ジュニア</t>
  </si>
  <si>
    <t>横浜</t>
  </si>
  <si>
    <t>竹田　味甫</t>
  </si>
  <si>
    <t>山代</t>
  </si>
  <si>
    <t>JO選考記</t>
  </si>
  <si>
    <t>稲置学園</t>
  </si>
  <si>
    <t>東部</t>
  </si>
  <si>
    <t>鶴来</t>
  </si>
  <si>
    <t>中出　千尋</t>
  </si>
  <si>
    <t>保々　里実</t>
  </si>
  <si>
    <t>志賀</t>
  </si>
  <si>
    <t>今村　悠華</t>
  </si>
  <si>
    <t>県ナイター</t>
  </si>
  <si>
    <t>三崎</t>
  </si>
  <si>
    <t>平山　  茜</t>
  </si>
  <si>
    <t>氷見　知世</t>
  </si>
  <si>
    <t>全日中</t>
  </si>
  <si>
    <t>岐阜</t>
  </si>
  <si>
    <t>春季中学</t>
  </si>
  <si>
    <t>小澤　茉由</t>
  </si>
  <si>
    <t>通信福井</t>
  </si>
  <si>
    <t>高田　侑来</t>
  </si>
  <si>
    <t>付属気比</t>
  </si>
  <si>
    <t>佐竹　葉月</t>
  </si>
  <si>
    <t>鯖江</t>
  </si>
  <si>
    <t>酒井まどか</t>
  </si>
  <si>
    <t>中央</t>
  </si>
  <si>
    <t>高橋　奈菜</t>
  </si>
  <si>
    <t>気比</t>
  </si>
  <si>
    <t>清水　絵理</t>
  </si>
  <si>
    <t>三方</t>
  </si>
  <si>
    <t>JO予選</t>
  </si>
  <si>
    <t>岐阜</t>
  </si>
  <si>
    <t>北倉　綾乃</t>
  </si>
  <si>
    <t>成和</t>
  </si>
  <si>
    <t>大野　裕子</t>
  </si>
  <si>
    <t>美浜</t>
  </si>
  <si>
    <t>県中陸上</t>
  </si>
  <si>
    <t>敦賀</t>
  </si>
  <si>
    <t>奥田　麻友</t>
  </si>
  <si>
    <t>五十嵐由美</t>
  </si>
  <si>
    <t>石橋　洋子</t>
  </si>
  <si>
    <t>宮川　真菜</t>
  </si>
  <si>
    <t>赤澤　春香</t>
  </si>
  <si>
    <t xml:space="preserve">風呂　恭子      </t>
  </si>
  <si>
    <t>若狭地区</t>
  </si>
  <si>
    <t>小浜</t>
  </si>
  <si>
    <t>宮崎　絵美</t>
  </si>
  <si>
    <t>髙岸　理恵</t>
  </si>
  <si>
    <t>岡田　有希</t>
  </si>
  <si>
    <t>足羽</t>
  </si>
  <si>
    <t>吉川　智恵</t>
  </si>
  <si>
    <t>澤　　美香</t>
  </si>
  <si>
    <t>県中記録会</t>
  </si>
  <si>
    <t>水上  佳奈</t>
  </si>
  <si>
    <t>森元　聡美</t>
  </si>
  <si>
    <t>岩瀬</t>
  </si>
  <si>
    <t>県民体育大会</t>
  </si>
  <si>
    <t>桃山</t>
  </si>
  <si>
    <t>須河　沙央理</t>
  </si>
  <si>
    <t>利賀</t>
  </si>
  <si>
    <t>砺波地区新人</t>
  </si>
  <si>
    <t>小矢部</t>
  </si>
  <si>
    <t>県ジュニア</t>
  </si>
  <si>
    <t>本波　千鶴</t>
  </si>
  <si>
    <t>本折  あゆみ</t>
  </si>
  <si>
    <t>岡村　陽乃</t>
  </si>
  <si>
    <t>城端</t>
  </si>
  <si>
    <t>石﨑　衣里香</t>
  </si>
  <si>
    <t>旅　　未来</t>
  </si>
  <si>
    <t>小坪　彩花</t>
  </si>
  <si>
    <t>志貴野</t>
  </si>
  <si>
    <t>金林　栞</t>
  </si>
  <si>
    <t>城山</t>
  </si>
  <si>
    <t>全　国　　　11"79　　金子　朋未　　　埼玉・大谷　　　　91.08.21　宮崎</t>
  </si>
  <si>
    <t>　　　　　手11"7 　　茂木　麻子　　　山形・河北　　　　89.07.08　山形</t>
  </si>
  <si>
    <t>北信越　　　12"12　　吉田　香織　　　福井・足羽　　　　88.08.21　開成山</t>
  </si>
  <si>
    <t>　　　　　　手11"9 　吉田　香織　　　福井・足羽　　　　89.05.13　福井</t>
  </si>
  <si>
    <t>全　国　　　24"51　茂木　麻子　　　山形・河北　　　　89.08.10　宮城</t>
  </si>
  <si>
    <t>北信越　　　24"88　渡辺　　梓　　　新潟・新潟松浜　　01.10.26　横浜国際</t>
  </si>
  <si>
    <t>県中学記録</t>
  </si>
  <si>
    <t>全　国　　　2'07"81　　市川　良子　　　山口・浅江　　　　91.06.15　国立</t>
  </si>
  <si>
    <t>砺波地区新人</t>
  </si>
  <si>
    <t>全　国　　　4'21"41　　宮崎　安澄　　　熊本・湖東　　　　89.10.21　国立</t>
  </si>
  <si>
    <t>北信越　　　4'29"83　　竹中　奈緒　　　福井・三方　　　　92.10.18　国立</t>
  </si>
  <si>
    <t xml:space="preserve">全　国  　　　13"78　　池田久美子　　　山形・酒田第三　　95.10.28　国立 </t>
  </si>
  <si>
    <t>　　　　　　手13"7 　　東田　　望　　　奈良・郡山南　　　87.09.05　橿原</t>
  </si>
  <si>
    <t>北信越　　　　14"27　　熊谷　史子　　　福井・松陵　　　　99.08.22　富山</t>
  </si>
  <si>
    <t>三浦　愛恵</t>
  </si>
  <si>
    <t>全　国　　１ｍ87　 　佐藤　　恵　　　新潟・木戸　　　81.10.25　国立</t>
  </si>
  <si>
    <t>西部</t>
  </si>
  <si>
    <t>佐久長聖</t>
  </si>
  <si>
    <t>長野</t>
  </si>
  <si>
    <t>全日中</t>
  </si>
  <si>
    <t>小林　いくみ</t>
  </si>
  <si>
    <t>新潟</t>
  </si>
  <si>
    <t>通信新潟</t>
  </si>
  <si>
    <t>長岡</t>
  </si>
  <si>
    <t>通信石川</t>
  </si>
  <si>
    <t>新潟</t>
  </si>
  <si>
    <t>木村　百花</t>
  </si>
  <si>
    <t>JO選考記</t>
  </si>
  <si>
    <t>長野</t>
  </si>
  <si>
    <t>小矢部</t>
  </si>
  <si>
    <t>新潟</t>
  </si>
  <si>
    <t>長岡</t>
  </si>
  <si>
    <t>新潟スタ</t>
  </si>
  <si>
    <t>新潟スタ</t>
  </si>
  <si>
    <t>全　国　　　６ｍ19　　 池田久美子　　　山形・酒田第三　　95.11.19　台北</t>
  </si>
  <si>
    <t>北信越　　　５ｍ83　　 浅田　真美　　　富山・福光　　　　96.08.20　草薙</t>
  </si>
  <si>
    <t>新潟</t>
  </si>
  <si>
    <t>上越</t>
  </si>
  <si>
    <t>田鶴浜</t>
  </si>
  <si>
    <t>西部</t>
  </si>
  <si>
    <t>平田　千尋</t>
  </si>
  <si>
    <t>県民体育大会</t>
  </si>
  <si>
    <t>県総体</t>
  </si>
  <si>
    <t>辰口</t>
  </si>
  <si>
    <t>長野</t>
  </si>
  <si>
    <t>大橋　薫</t>
  </si>
  <si>
    <t>高岡市体</t>
  </si>
  <si>
    <t>城光寺</t>
  </si>
  <si>
    <t>新潟</t>
  </si>
  <si>
    <t>松波</t>
  </si>
  <si>
    <t>林　　七海</t>
  </si>
  <si>
    <t>新潟</t>
  </si>
  <si>
    <t>上越地区</t>
  </si>
  <si>
    <t>通信新潟</t>
  </si>
  <si>
    <t>高岡地区</t>
  </si>
  <si>
    <t>本間　智絵</t>
  </si>
  <si>
    <t>新潟</t>
  </si>
  <si>
    <t>北信越</t>
  </si>
  <si>
    <t>福井</t>
  </si>
  <si>
    <t>新潟</t>
  </si>
  <si>
    <t>錦城</t>
  </si>
  <si>
    <t>石川</t>
  </si>
  <si>
    <t>谷口志緒里</t>
  </si>
  <si>
    <t>西野菜々子</t>
  </si>
  <si>
    <t>塩谷　杏奈</t>
  </si>
  <si>
    <t>森下　桃子</t>
  </si>
  <si>
    <t>泉　　淳子</t>
  </si>
  <si>
    <t>西部</t>
  </si>
  <si>
    <t>田中</t>
  </si>
  <si>
    <t>霜鳥</t>
  </si>
  <si>
    <t>小黒</t>
  </si>
  <si>
    <t>丸山</t>
  </si>
  <si>
    <t>飯沼</t>
  </si>
  <si>
    <t>樋浦</t>
  </si>
  <si>
    <t>山口</t>
  </si>
  <si>
    <t>佐々木</t>
  </si>
  <si>
    <t>野俣</t>
  </si>
  <si>
    <t>多田</t>
  </si>
  <si>
    <t>金塚</t>
  </si>
  <si>
    <t>野口</t>
  </si>
  <si>
    <t>小合沢</t>
  </si>
  <si>
    <t>斉藤</t>
  </si>
  <si>
    <t>金子</t>
  </si>
  <si>
    <t>西山</t>
  </si>
  <si>
    <t>小澤</t>
  </si>
  <si>
    <t>赤澤</t>
  </si>
  <si>
    <t>佐竹</t>
  </si>
  <si>
    <t>近藤</t>
  </si>
  <si>
    <t>問屋</t>
  </si>
  <si>
    <t>勘座</t>
  </si>
  <si>
    <t>中村</t>
  </si>
  <si>
    <t>熊澤</t>
  </si>
  <si>
    <t>高田</t>
  </si>
  <si>
    <t>林</t>
  </si>
  <si>
    <t>小澤</t>
  </si>
  <si>
    <t>石橋</t>
  </si>
  <si>
    <t>濵</t>
  </si>
  <si>
    <t>全中陸上</t>
  </si>
  <si>
    <t>針山</t>
  </si>
  <si>
    <t>福井地区</t>
  </si>
  <si>
    <t>宮川</t>
  </si>
  <si>
    <t>森山</t>
  </si>
  <si>
    <t>加藤千</t>
  </si>
  <si>
    <t>加藤さ</t>
  </si>
  <si>
    <t>浜野</t>
  </si>
  <si>
    <t>三方</t>
  </si>
  <si>
    <t>澤</t>
  </si>
  <si>
    <t>藤木</t>
  </si>
  <si>
    <t>石井</t>
  </si>
  <si>
    <t>清水</t>
  </si>
  <si>
    <t>二州地区</t>
  </si>
  <si>
    <t>明道</t>
  </si>
  <si>
    <t>氏家</t>
  </si>
  <si>
    <t>井上</t>
  </si>
  <si>
    <t>大野</t>
  </si>
  <si>
    <t>蜂谷</t>
  </si>
  <si>
    <t>中山　朋美</t>
  </si>
  <si>
    <t>杉山　知佳</t>
  </si>
  <si>
    <t>石坂　佳奈</t>
  </si>
  <si>
    <t>宮澤　友紀</t>
  </si>
  <si>
    <t>中野　礼菜</t>
  </si>
  <si>
    <t>橋本　彩可</t>
  </si>
  <si>
    <t>古賀　愛加</t>
  </si>
  <si>
    <t>富山市中学記</t>
  </si>
  <si>
    <t>新庄　里佳子</t>
  </si>
  <si>
    <t>麦野　楓</t>
  </si>
  <si>
    <t>谷井　沙織</t>
  </si>
  <si>
    <t>前田　千菜美</t>
  </si>
  <si>
    <t>全　国　　　　47"86　　猪股･城島･笹川･滝瀬　　埼玉・常盤　　　 83.09.17　国立</t>
  </si>
  <si>
    <t>記  録</t>
  </si>
  <si>
    <t>①</t>
  </si>
  <si>
    <t>②</t>
  </si>
  <si>
    <t>③</t>
  </si>
  <si>
    <t>④</t>
  </si>
  <si>
    <t>新潟</t>
  </si>
  <si>
    <t>廣田</t>
  </si>
  <si>
    <t>山崎</t>
  </si>
  <si>
    <t>宮田</t>
  </si>
  <si>
    <t>大川</t>
  </si>
  <si>
    <t>通信新潟</t>
  </si>
  <si>
    <t xml:space="preserve"> </t>
  </si>
  <si>
    <t xml:space="preserve">            </t>
  </si>
  <si>
    <t>新潟スタ</t>
  </si>
  <si>
    <t>新潟スタ</t>
  </si>
  <si>
    <t>県中学混成</t>
  </si>
  <si>
    <t>うのけ</t>
  </si>
  <si>
    <t>坂下　千奈</t>
  </si>
  <si>
    <t>池崎千佳子</t>
  </si>
  <si>
    <t>田中　沙織</t>
  </si>
  <si>
    <t>旭町</t>
  </si>
  <si>
    <t>上田　美鈴</t>
  </si>
  <si>
    <t>三浦　愛恵</t>
  </si>
  <si>
    <t>山崎　芽衣</t>
  </si>
  <si>
    <t>齋藤　明日香</t>
  </si>
  <si>
    <t>丸岡</t>
  </si>
  <si>
    <t>諏訪　加奈江</t>
  </si>
  <si>
    <t>直江津東</t>
  </si>
  <si>
    <t>本間　智絵</t>
  </si>
  <si>
    <t>山口　結花</t>
  </si>
  <si>
    <t>100mH</t>
  </si>
  <si>
    <t>200m</t>
  </si>
  <si>
    <t>長野</t>
  </si>
  <si>
    <t>額</t>
  </si>
  <si>
    <t>中学日本新・北信越新</t>
  </si>
  <si>
    <t>北信越新</t>
  </si>
  <si>
    <t>北信越　　　3102点　　 浜野　りえ　　　福井・小浜　　　　　　　05.08.20    長良川 　</t>
  </si>
  <si>
    <t>100mＨ 14.40 - HJ 1.64  - SP 12.01 - 200m 26.73</t>
  </si>
  <si>
    <t>全　国　　　3102点　　 浜野　りえ　　　福井・小浜　　　　　　　05.08.20    長良川</t>
  </si>
  <si>
    <t>全　国　　　8'23"80　　大住　　和　　　北海道・函館大川　05.10.30　横浜</t>
  </si>
  <si>
    <t>全　国　　　3102点　　 浜野　りえ　　　福井・美浜　　　　　　　05.08.20    長良川</t>
  </si>
  <si>
    <t>北信越　　　3102点　　 浜野　りえ　　　福井・美浜　　　　　　　05.08.20    長良川 　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</si>
</sst>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dd\-mmm\-yy"/>
    <numFmt numFmtId="177" formatCode="0.0"/>
    <numFmt numFmtId="178" formatCode="0_ "/>
    <numFmt numFmtId="179" formatCode="0.00_ "/>
    <numFmt numFmtId="180" formatCode="0.0_ "/>
    <numFmt numFmtId="181" formatCode="0.00_);[Red]\(0.00\)"/>
    <numFmt numFmtId="182" formatCode="0.0_);[Red]\(0.0\)"/>
    <numFmt numFmtId="183" formatCode="0_);[Red]\(0\)"/>
    <numFmt numFmtId="184" formatCode="#,##0.0_ "/>
    <numFmt numFmtId="185" formatCode="yy/mm/dd"/>
    <numFmt numFmtId="186" formatCode="0.E+00"/>
    <numFmt numFmtId="187" formatCode="0_);\(0\)"/>
    <numFmt numFmtId="188" formatCode="#,##0.00_ "/>
    <numFmt numFmtId="189" formatCode="0.00_);\(0.00\)"/>
    <numFmt numFmtId="190" formatCode="0&quot;”&quot;00"/>
    <numFmt numFmtId="191" formatCode="0&quot;’&quot;00&quot;”&quot;00"/>
    <numFmt numFmtId="192" formatCode="0&quot;m&quot;00"/>
  </numFmts>
  <fonts count="13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name val="ＭＳ ゴシック"/>
      <family val="3"/>
    </font>
    <font>
      <sz val="12"/>
      <name val="ＭＳ ゴシック"/>
      <family val="3"/>
    </font>
    <font>
      <b/>
      <sz val="11"/>
      <name val="ＭＳ ゴシック"/>
      <family val="3"/>
    </font>
    <font>
      <b/>
      <sz val="14"/>
      <name val="ＭＳ ゴシック"/>
      <family val="3"/>
    </font>
    <font>
      <sz val="6"/>
      <name val="ＭＳ Ｐゴシック"/>
      <family val="3"/>
    </font>
    <font>
      <sz val="11"/>
      <color indexed="9"/>
      <name val="ＭＳ ゴシック"/>
      <family val="3"/>
    </font>
    <font>
      <sz val="11"/>
      <color indexed="8"/>
      <name val="ＭＳ ゴシック"/>
      <family val="3"/>
    </font>
    <font>
      <u val="single"/>
      <sz val="12"/>
      <color indexed="12"/>
      <name val="Arial"/>
      <family val="2"/>
    </font>
    <font>
      <u val="single"/>
      <sz val="12"/>
      <color indexed="3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3">
    <border>
      <left/>
      <right/>
      <top/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>
        <color indexed="8"/>
      </left>
      <right>
        <color indexed="24"/>
      </right>
      <top style="double">
        <color indexed="8"/>
      </top>
      <bottom>
        <color indexed="24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24"/>
      </right>
      <top>
        <color indexed="24"/>
      </top>
      <bottom>
        <color indexed="24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24"/>
      </right>
      <top>
        <color indexed="24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double"/>
      <right>
        <color indexed="24"/>
      </right>
      <top>
        <color indexed="24"/>
      </top>
      <bottom>
        <color indexed="24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24"/>
      </right>
      <top>
        <color indexed="24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medium"/>
      <top style="hair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hair">
        <color indexed="8"/>
      </top>
      <bottom style="thin"/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thin">
        <color indexed="8"/>
      </left>
      <right>
        <color indexed="63"/>
      </right>
      <top style="hair">
        <color indexed="8"/>
      </top>
      <bottom style="thin"/>
    </border>
    <border>
      <left style="medium">
        <color indexed="8"/>
      </left>
      <right style="medium">
        <color indexed="8"/>
      </right>
      <top style="hair">
        <color indexed="8"/>
      </top>
      <bottom style="thin"/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  <border>
      <left style="double"/>
      <right>
        <color indexed="24"/>
      </right>
      <top style="double"/>
      <bottom>
        <color indexed="2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>
        <color indexed="24"/>
      </left>
      <right>
        <color indexed="24"/>
      </right>
      <top style="double"/>
      <bottom>
        <color indexed="24"/>
      </bottom>
    </border>
    <border>
      <left>
        <color indexed="24"/>
      </left>
      <right>
        <color indexed="63"/>
      </right>
      <top style="double"/>
      <bottom>
        <color indexed="24"/>
      </bottom>
    </border>
    <border>
      <left>
        <color indexed="24"/>
      </left>
      <right>
        <color indexed="24"/>
      </right>
      <top>
        <color indexed="24"/>
      </top>
      <bottom style="double"/>
    </border>
    <border>
      <left>
        <color indexed="24"/>
      </left>
      <right>
        <color indexed="63"/>
      </right>
      <top>
        <color indexed="24"/>
      </top>
      <bottom style="double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hair"/>
      <bottom style="medium"/>
    </border>
    <border>
      <left style="thin"/>
      <right style="medium"/>
      <top style="medium"/>
      <bottom>
        <color indexed="63"/>
      </bottom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696">
    <xf numFmtId="0" fontId="0" fillId="0" borderId="0" xfId="0" applyAlignment="1">
      <alignment/>
    </xf>
    <xf numFmtId="0" fontId="4" fillId="0" borderId="0" xfId="0" applyNumberFormat="1" applyFont="1" applyAlignment="1">
      <alignment/>
    </xf>
    <xf numFmtId="177" fontId="4" fillId="0" borderId="0" xfId="0" applyNumberFormat="1" applyFont="1" applyAlignment="1">
      <alignment/>
    </xf>
    <xf numFmtId="0" fontId="6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left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4" fillId="0" borderId="1" xfId="0" applyNumberFormat="1" applyFont="1" applyBorder="1" applyAlignment="1">
      <alignment/>
    </xf>
    <xf numFmtId="0" fontId="4" fillId="0" borderId="2" xfId="0" applyNumberFormat="1" applyFont="1" applyBorder="1" applyAlignment="1">
      <alignment horizontal="center"/>
    </xf>
    <xf numFmtId="179" fontId="4" fillId="0" borderId="0" xfId="0" applyNumberFormat="1" applyFont="1" applyAlignment="1">
      <alignment/>
    </xf>
    <xf numFmtId="179" fontId="4" fillId="0" borderId="2" xfId="0" applyNumberFormat="1" applyFont="1" applyBorder="1" applyAlignment="1">
      <alignment horizontal="center"/>
    </xf>
    <xf numFmtId="0" fontId="4" fillId="0" borderId="3" xfId="0" applyNumberFormat="1" applyFont="1" applyBorder="1" applyAlignment="1">
      <alignment/>
    </xf>
    <xf numFmtId="0" fontId="4" fillId="0" borderId="4" xfId="0" applyNumberFormat="1" applyFont="1" applyBorder="1" applyAlignment="1">
      <alignment/>
    </xf>
    <xf numFmtId="0" fontId="4" fillId="0" borderId="0" xfId="0" applyFont="1" applyAlignment="1">
      <alignment/>
    </xf>
    <xf numFmtId="0" fontId="4" fillId="0" borderId="0" xfId="0" applyNumberFormat="1" applyFont="1" applyAlignment="1">
      <alignment/>
    </xf>
    <xf numFmtId="179" fontId="4" fillId="0" borderId="0" xfId="0" applyNumberFormat="1" applyFont="1" applyBorder="1" applyAlignment="1">
      <alignment/>
    </xf>
    <xf numFmtId="0" fontId="4" fillId="0" borderId="5" xfId="0" applyNumberFormat="1" applyFont="1" applyBorder="1" applyAlignment="1">
      <alignment horizontal="center"/>
    </xf>
    <xf numFmtId="0" fontId="4" fillId="0" borderId="6" xfId="0" applyNumberFormat="1" applyFont="1" applyBorder="1" applyAlignment="1">
      <alignment horizontal="center"/>
    </xf>
    <xf numFmtId="0" fontId="4" fillId="0" borderId="7" xfId="0" applyNumberFormat="1" applyFont="1" applyBorder="1" applyAlignment="1">
      <alignment/>
    </xf>
    <xf numFmtId="0" fontId="4" fillId="0" borderId="8" xfId="0" applyNumberFormat="1" applyFont="1" applyBorder="1" applyAlignment="1">
      <alignment/>
    </xf>
    <xf numFmtId="0" fontId="4" fillId="0" borderId="9" xfId="0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10" xfId="0" applyNumberFormat="1" applyFont="1" applyBorder="1" applyAlignment="1">
      <alignment/>
    </xf>
    <xf numFmtId="0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center" shrinkToFit="1"/>
    </xf>
    <xf numFmtId="0" fontId="7" fillId="0" borderId="0" xfId="0" applyFont="1" applyAlignment="1">
      <alignment horizontal="left"/>
    </xf>
    <xf numFmtId="0" fontId="6" fillId="0" borderId="0" xfId="0" applyFont="1" applyBorder="1" applyAlignment="1">
      <alignment/>
    </xf>
    <xf numFmtId="0" fontId="6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6" fillId="0" borderId="14" xfId="0" applyFont="1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6" fillId="0" borderId="17" xfId="0" applyFont="1" applyBorder="1" applyAlignment="1">
      <alignment/>
    </xf>
    <xf numFmtId="0" fontId="4" fillId="0" borderId="18" xfId="0" applyNumberFormat="1" applyFont="1" applyBorder="1" applyAlignment="1">
      <alignment/>
    </xf>
    <xf numFmtId="0" fontId="4" fillId="0" borderId="18" xfId="0" applyNumberFormat="1" applyFont="1" applyBorder="1" applyAlignment="1">
      <alignment horizontal="center"/>
    </xf>
    <xf numFmtId="179" fontId="4" fillId="0" borderId="18" xfId="0" applyNumberFormat="1" applyFont="1" applyBorder="1" applyAlignment="1">
      <alignment/>
    </xf>
    <xf numFmtId="0" fontId="4" fillId="0" borderId="19" xfId="0" applyNumberFormat="1" applyFont="1" applyBorder="1" applyAlignment="1">
      <alignment/>
    </xf>
    <xf numFmtId="0" fontId="6" fillId="0" borderId="20" xfId="0" applyFont="1" applyBorder="1" applyAlignment="1">
      <alignment/>
    </xf>
    <xf numFmtId="0" fontId="4" fillId="0" borderId="0" xfId="0" applyNumberFormat="1" applyFont="1" applyBorder="1" applyAlignment="1">
      <alignment horizontal="center"/>
    </xf>
    <xf numFmtId="0" fontId="4" fillId="0" borderId="21" xfId="0" applyNumberFormat="1" applyFont="1" applyBorder="1" applyAlignment="1">
      <alignment/>
    </xf>
    <xf numFmtId="0" fontId="6" fillId="0" borderId="22" xfId="0" applyFont="1" applyBorder="1" applyAlignment="1">
      <alignment/>
    </xf>
    <xf numFmtId="0" fontId="4" fillId="0" borderId="23" xfId="0" applyNumberFormat="1" applyFont="1" applyBorder="1" applyAlignment="1">
      <alignment/>
    </xf>
    <xf numFmtId="0" fontId="4" fillId="0" borderId="23" xfId="0" applyNumberFormat="1" applyFont="1" applyBorder="1" applyAlignment="1">
      <alignment horizontal="center"/>
    </xf>
    <xf numFmtId="179" fontId="4" fillId="0" borderId="23" xfId="0" applyNumberFormat="1" applyFont="1" applyBorder="1" applyAlignment="1">
      <alignment/>
    </xf>
    <xf numFmtId="0" fontId="4" fillId="0" borderId="24" xfId="0" applyNumberFormat="1" applyFont="1" applyBorder="1" applyAlignment="1">
      <alignment/>
    </xf>
    <xf numFmtId="0" fontId="6" fillId="0" borderId="25" xfId="0" applyFont="1" applyBorder="1" applyAlignment="1">
      <alignment/>
    </xf>
    <xf numFmtId="0" fontId="6" fillId="0" borderId="26" xfId="0" applyFont="1" applyBorder="1" applyAlignment="1">
      <alignment/>
    </xf>
    <xf numFmtId="0" fontId="6" fillId="0" borderId="11" xfId="0" applyFont="1" applyBorder="1" applyAlignment="1">
      <alignment/>
    </xf>
    <xf numFmtId="0" fontId="4" fillId="0" borderId="12" xfId="0" applyNumberFormat="1" applyFont="1" applyBorder="1" applyAlignment="1">
      <alignment/>
    </xf>
    <xf numFmtId="0" fontId="4" fillId="0" borderId="12" xfId="0" applyNumberFormat="1" applyFont="1" applyBorder="1" applyAlignment="1">
      <alignment horizontal="center"/>
    </xf>
    <xf numFmtId="179" fontId="4" fillId="0" borderId="12" xfId="0" applyNumberFormat="1" applyFont="1" applyBorder="1" applyAlignment="1">
      <alignment/>
    </xf>
    <xf numFmtId="0" fontId="4" fillId="0" borderId="13" xfId="0" applyNumberFormat="1" applyFont="1" applyBorder="1" applyAlignment="1">
      <alignment/>
    </xf>
    <xf numFmtId="0" fontId="6" fillId="0" borderId="27" xfId="0" applyFont="1" applyBorder="1" applyAlignment="1">
      <alignment/>
    </xf>
    <xf numFmtId="0" fontId="4" fillId="0" borderId="28" xfId="0" applyNumberFormat="1" applyFont="1" applyBorder="1" applyAlignment="1">
      <alignment/>
    </xf>
    <xf numFmtId="0" fontId="6" fillId="0" borderId="29" xfId="0" applyFont="1" applyBorder="1" applyAlignment="1">
      <alignment/>
    </xf>
    <xf numFmtId="0" fontId="4" fillId="0" borderId="15" xfId="0" applyNumberFormat="1" applyFont="1" applyBorder="1" applyAlignment="1">
      <alignment/>
    </xf>
    <xf numFmtId="0" fontId="4" fillId="0" borderId="15" xfId="0" applyNumberFormat="1" applyFont="1" applyBorder="1" applyAlignment="1">
      <alignment horizontal="center"/>
    </xf>
    <xf numFmtId="179" fontId="4" fillId="0" borderId="15" xfId="0" applyNumberFormat="1" applyFont="1" applyBorder="1" applyAlignment="1">
      <alignment/>
    </xf>
    <xf numFmtId="0" fontId="4" fillId="0" borderId="16" xfId="0" applyNumberFormat="1" applyFont="1" applyBorder="1" applyAlignment="1">
      <alignment/>
    </xf>
    <xf numFmtId="0" fontId="6" fillId="0" borderId="14" xfId="0" applyFont="1" applyBorder="1" applyAlignment="1">
      <alignment/>
    </xf>
    <xf numFmtId="177" fontId="6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9" fillId="0" borderId="0" xfId="0" applyNumberFormat="1" applyFont="1" applyBorder="1" applyAlignment="1">
      <alignment horizontal="center"/>
    </xf>
    <xf numFmtId="0" fontId="9" fillId="0" borderId="30" xfId="0" applyNumberFormat="1" applyFont="1" applyBorder="1" applyAlignment="1">
      <alignment horizontal="center"/>
    </xf>
    <xf numFmtId="0" fontId="4" fillId="0" borderId="30" xfId="0" applyNumberFormat="1" applyFont="1" applyBorder="1" applyAlignment="1">
      <alignment/>
    </xf>
    <xf numFmtId="0" fontId="4" fillId="2" borderId="1" xfId="0" applyNumberFormat="1" applyFont="1" applyFill="1" applyAlignment="1">
      <alignment horizontal="left" vertical="center"/>
    </xf>
    <xf numFmtId="181" fontId="4" fillId="0" borderId="0" xfId="0" applyNumberFormat="1" applyFont="1" applyAlignment="1">
      <alignment vertical="center"/>
    </xf>
    <xf numFmtId="0" fontId="4" fillId="0" borderId="1" xfId="0" applyNumberFormat="1" applyFont="1" applyBorder="1" applyAlignment="1">
      <alignment horizontal="left" vertical="center"/>
    </xf>
    <xf numFmtId="2" fontId="4" fillId="0" borderId="0" xfId="0" applyNumberFormat="1" applyFont="1" applyAlignment="1">
      <alignment vertical="center"/>
    </xf>
    <xf numFmtId="2" fontId="10" fillId="0" borderId="0" xfId="0" applyNumberFormat="1" applyFont="1" applyAlignment="1">
      <alignment vertical="center"/>
    </xf>
    <xf numFmtId="181" fontId="10" fillId="0" borderId="0" xfId="0" applyNumberFormat="1" applyFont="1" applyAlignment="1">
      <alignment/>
    </xf>
    <xf numFmtId="49" fontId="4" fillId="0" borderId="0" xfId="0" applyNumberFormat="1" applyFont="1" applyAlignment="1">
      <alignment vertical="center"/>
    </xf>
    <xf numFmtId="0" fontId="4" fillId="0" borderId="7" xfId="0" applyNumberFormat="1" applyFont="1" applyBorder="1" applyAlignment="1">
      <alignment vertical="center"/>
    </xf>
    <xf numFmtId="179" fontId="4" fillId="0" borderId="0" xfId="0" applyNumberFormat="1" applyFont="1" applyAlignment="1">
      <alignment/>
    </xf>
    <xf numFmtId="181" fontId="4" fillId="0" borderId="0" xfId="0" applyNumberFormat="1" applyFont="1" applyAlignment="1">
      <alignment vertical="center"/>
    </xf>
    <xf numFmtId="0" fontId="4" fillId="0" borderId="0" xfId="0" applyNumberFormat="1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NumberFormat="1" applyFont="1" applyBorder="1" applyAlignment="1">
      <alignment horizontal="left" vertical="center"/>
    </xf>
    <xf numFmtId="1" fontId="4" fillId="0" borderId="0" xfId="0" applyNumberFormat="1" applyFont="1" applyBorder="1" applyAlignment="1">
      <alignment horizontal="left" vertical="center"/>
    </xf>
    <xf numFmtId="0" fontId="4" fillId="0" borderId="31" xfId="0" applyFont="1" applyBorder="1" applyAlignment="1">
      <alignment/>
    </xf>
    <xf numFmtId="178" fontId="4" fillId="0" borderId="31" xfId="0" applyNumberFormat="1" applyFont="1" applyBorder="1" applyAlignment="1">
      <alignment/>
    </xf>
    <xf numFmtId="0" fontId="4" fillId="0" borderId="32" xfId="0" applyFont="1" applyBorder="1" applyAlignment="1">
      <alignment/>
    </xf>
    <xf numFmtId="0" fontId="4" fillId="0" borderId="1" xfId="0" applyFont="1" applyBorder="1" applyAlignment="1">
      <alignment/>
    </xf>
    <xf numFmtId="178" fontId="4" fillId="0" borderId="1" xfId="0" applyNumberFormat="1" applyFont="1" applyBorder="1" applyAlignment="1">
      <alignment/>
    </xf>
    <xf numFmtId="0" fontId="4" fillId="0" borderId="7" xfId="0" applyFont="1" applyBorder="1" applyAlignment="1">
      <alignment/>
    </xf>
    <xf numFmtId="178" fontId="4" fillId="0" borderId="4" xfId="0" applyNumberFormat="1" applyFont="1" applyBorder="1" applyAlignment="1">
      <alignment/>
    </xf>
    <xf numFmtId="0" fontId="4" fillId="0" borderId="4" xfId="0" applyFont="1" applyBorder="1" applyAlignment="1">
      <alignment/>
    </xf>
    <xf numFmtId="178" fontId="4" fillId="0" borderId="3" xfId="0" applyNumberFormat="1" applyFont="1" applyBorder="1" applyAlignment="1">
      <alignment/>
    </xf>
    <xf numFmtId="0" fontId="4" fillId="0" borderId="8" xfId="0" applyFont="1" applyBorder="1" applyAlignment="1">
      <alignment/>
    </xf>
    <xf numFmtId="0" fontId="4" fillId="0" borderId="33" xfId="0" applyNumberFormat="1" applyFon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8" xfId="0" applyNumberFormat="1" applyFont="1" applyBorder="1" applyAlignment="1">
      <alignment horizontal="left" vertical="center"/>
    </xf>
    <xf numFmtId="0" fontId="4" fillId="0" borderId="32" xfId="0" applyNumberFormat="1" applyFont="1" applyBorder="1" applyAlignment="1">
      <alignment horizontal="left"/>
    </xf>
    <xf numFmtId="0" fontId="4" fillId="0" borderId="30" xfId="0" applyNumberFormat="1" applyFont="1" applyBorder="1" applyAlignment="1">
      <alignment horizontal="left"/>
    </xf>
    <xf numFmtId="0" fontId="4" fillId="0" borderId="0" xfId="0" applyFont="1" applyBorder="1" applyAlignment="1">
      <alignment horizontal="left"/>
    </xf>
    <xf numFmtId="181" fontId="4" fillId="0" borderId="0" xfId="0" applyNumberFormat="1" applyFont="1" applyAlignment="1">
      <alignment horizontal="left" vertical="center"/>
    </xf>
    <xf numFmtId="178" fontId="4" fillId="0" borderId="1" xfId="0" applyNumberFormat="1" applyFont="1" applyBorder="1" applyAlignment="1">
      <alignment horizontal="left"/>
    </xf>
    <xf numFmtId="0" fontId="4" fillId="0" borderId="1" xfId="0" applyFont="1" applyAlignment="1">
      <alignment horizontal="left"/>
    </xf>
    <xf numFmtId="0" fontId="4" fillId="0" borderId="7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1" xfId="0" applyNumberFormat="1" applyFont="1" applyBorder="1" applyAlignment="1">
      <alignment horizontal="left"/>
    </xf>
    <xf numFmtId="0" fontId="4" fillId="0" borderId="7" xfId="0" applyNumberFormat="1" applyFont="1" applyBorder="1" applyAlignment="1">
      <alignment horizontal="left"/>
    </xf>
    <xf numFmtId="0" fontId="4" fillId="0" borderId="8" xfId="0" applyNumberFormat="1" applyFont="1" applyBorder="1" applyAlignment="1">
      <alignment horizontal="left"/>
    </xf>
    <xf numFmtId="0" fontId="4" fillId="0" borderId="9" xfId="0" applyNumberFormat="1" applyFont="1" applyBorder="1" applyAlignment="1">
      <alignment horizontal="left" vertical="center"/>
    </xf>
    <xf numFmtId="0" fontId="4" fillId="0" borderId="4" xfId="0" applyFont="1" applyBorder="1" applyAlignment="1">
      <alignment horizontal="left"/>
    </xf>
    <xf numFmtId="178" fontId="4" fillId="0" borderId="4" xfId="0" applyNumberFormat="1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4" fillId="2" borderId="7" xfId="0" applyNumberFormat="1" applyFont="1" applyFill="1" applyBorder="1" applyAlignment="1">
      <alignment horizontal="left" vertical="center"/>
    </xf>
    <xf numFmtId="0" fontId="4" fillId="0" borderId="7" xfId="0" applyNumberFormat="1" applyFont="1" applyBorder="1" applyAlignment="1">
      <alignment horizontal="left" vertical="center"/>
    </xf>
    <xf numFmtId="0" fontId="10" fillId="0" borderId="7" xfId="0" applyNumberFormat="1" applyFont="1" applyBorder="1" applyAlignment="1">
      <alignment horizontal="left" vertical="center"/>
    </xf>
    <xf numFmtId="0" fontId="4" fillId="0" borderId="3" xfId="0" applyFont="1" applyBorder="1" applyAlignment="1">
      <alignment/>
    </xf>
    <xf numFmtId="0" fontId="4" fillId="0" borderId="9" xfId="0" applyFont="1" applyBorder="1" applyAlignment="1">
      <alignment/>
    </xf>
    <xf numFmtId="0" fontId="4" fillId="2" borderId="4" xfId="0" applyNumberFormat="1" applyFont="1" applyFill="1" applyBorder="1" applyAlignment="1">
      <alignment horizontal="left" vertical="center"/>
    </xf>
    <xf numFmtId="0" fontId="4" fillId="2" borderId="1" xfId="0" applyNumberFormat="1" applyFont="1" applyFill="1" applyBorder="1" applyAlignment="1">
      <alignment horizontal="left" vertical="center"/>
    </xf>
    <xf numFmtId="179" fontId="4" fillId="0" borderId="0" xfId="0" applyNumberFormat="1" applyFont="1" applyAlignment="1">
      <alignment horizontal="right"/>
    </xf>
    <xf numFmtId="0" fontId="4" fillId="2" borderId="0" xfId="0" applyNumberFormat="1" applyFont="1" applyFill="1" applyAlignment="1">
      <alignment horizontal="center" vertical="center"/>
    </xf>
    <xf numFmtId="0" fontId="7" fillId="0" borderId="0" xfId="0" applyFont="1" applyBorder="1" applyAlignment="1">
      <alignment horizontal="left"/>
    </xf>
    <xf numFmtId="0" fontId="6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49" fontId="10" fillId="0" borderId="0" xfId="0" applyNumberFormat="1" applyFont="1" applyBorder="1" applyAlignment="1">
      <alignment/>
    </xf>
    <xf numFmtId="0" fontId="4" fillId="0" borderId="0" xfId="0" applyNumberFormat="1" applyFont="1" applyBorder="1" applyAlignment="1">
      <alignment horizontal="right" vertical="center"/>
    </xf>
    <xf numFmtId="177" fontId="4" fillId="0" borderId="0" xfId="0" applyNumberFormat="1" applyFont="1" applyBorder="1" applyAlignment="1">
      <alignment horizontal="right" vertical="center"/>
    </xf>
    <xf numFmtId="2" fontId="4" fillId="0" borderId="0" xfId="0" applyNumberFormat="1" applyFont="1" applyBorder="1" applyAlignment="1">
      <alignment vertical="center"/>
    </xf>
    <xf numFmtId="177" fontId="10" fillId="0" borderId="0" xfId="0" applyNumberFormat="1" applyFont="1" applyBorder="1" applyAlignment="1">
      <alignment vertical="center"/>
    </xf>
    <xf numFmtId="0" fontId="10" fillId="0" borderId="0" xfId="0" applyNumberFormat="1" applyFont="1" applyBorder="1" applyAlignment="1">
      <alignment horizontal="left" vertical="center"/>
    </xf>
    <xf numFmtId="2" fontId="10" fillId="0" borderId="0" xfId="0" applyNumberFormat="1" applyFont="1" applyBorder="1" applyAlignment="1">
      <alignment vertical="center"/>
    </xf>
    <xf numFmtId="0" fontId="10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/>
    </xf>
    <xf numFmtId="49" fontId="4" fillId="0" borderId="0" xfId="0" applyNumberFormat="1" applyFont="1" applyBorder="1" applyAlignment="1">
      <alignment vertical="center"/>
    </xf>
    <xf numFmtId="0" fontId="4" fillId="0" borderId="0" xfId="0" applyNumberFormat="1" applyFont="1" applyBorder="1" applyAlignment="1">
      <alignment vertical="center"/>
    </xf>
    <xf numFmtId="0" fontId="4" fillId="0" borderId="34" xfId="0" applyNumberFormat="1" applyFont="1" applyBorder="1" applyAlignment="1">
      <alignment/>
    </xf>
    <xf numFmtId="178" fontId="4" fillId="0" borderId="34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5" xfId="0" applyNumberFormat="1" applyFont="1" applyBorder="1" applyAlignment="1">
      <alignment horizontal="left"/>
    </xf>
    <xf numFmtId="0" fontId="4" fillId="0" borderId="2" xfId="0" applyNumberFormat="1" applyFont="1" applyBorder="1" applyAlignment="1">
      <alignment horizontal="left"/>
    </xf>
    <xf numFmtId="0" fontId="4" fillId="0" borderId="6" xfId="0" applyNumberFormat="1" applyFont="1" applyBorder="1" applyAlignment="1">
      <alignment horizontal="left"/>
    </xf>
    <xf numFmtId="0" fontId="10" fillId="0" borderId="1" xfId="0" applyFont="1" applyBorder="1" applyAlignment="1">
      <alignment horizontal="left"/>
    </xf>
    <xf numFmtId="178" fontId="4" fillId="0" borderId="3" xfId="0" applyNumberFormat="1" applyFont="1" applyBorder="1" applyAlignment="1">
      <alignment horizontal="left"/>
    </xf>
    <xf numFmtId="0" fontId="4" fillId="0" borderId="3" xfId="0" applyFont="1" applyAlignment="1">
      <alignment horizontal="left"/>
    </xf>
    <xf numFmtId="0" fontId="10" fillId="0" borderId="3" xfId="0" applyFont="1" applyBorder="1" applyAlignment="1">
      <alignment horizontal="left"/>
    </xf>
    <xf numFmtId="179" fontId="4" fillId="0" borderId="2" xfId="0" applyNumberFormat="1" applyFont="1" applyBorder="1" applyAlignment="1">
      <alignment horizontal="right"/>
    </xf>
    <xf numFmtId="179" fontId="4" fillId="0" borderId="10" xfId="0" applyNumberFormat="1" applyFont="1" applyBorder="1" applyAlignment="1">
      <alignment/>
    </xf>
    <xf numFmtId="0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4" fillId="0" borderId="35" xfId="0" applyFont="1" applyBorder="1" applyAlignment="1">
      <alignment horizontal="left"/>
    </xf>
    <xf numFmtId="0" fontId="4" fillId="0" borderId="31" xfId="0" applyNumberFormat="1" applyFont="1" applyAlignment="1">
      <alignment/>
    </xf>
    <xf numFmtId="0" fontId="4" fillId="0" borderId="32" xfId="0" applyNumberFormat="1" applyFont="1" applyBorder="1" applyAlignment="1">
      <alignment/>
    </xf>
    <xf numFmtId="0" fontId="10" fillId="0" borderId="1" xfId="0" applyFont="1" applyAlignment="1">
      <alignment/>
    </xf>
    <xf numFmtId="0" fontId="10" fillId="0" borderId="36" xfId="0" applyFont="1" applyBorder="1" applyAlignment="1">
      <alignment/>
    </xf>
    <xf numFmtId="0" fontId="4" fillId="2" borderId="1" xfId="0" applyNumberFormat="1" applyFont="1" applyFill="1" applyBorder="1" applyAlignment="1">
      <alignment vertical="center"/>
    </xf>
    <xf numFmtId="0" fontId="4" fillId="0" borderId="1" xfId="0" applyNumberFormat="1" applyFont="1" applyAlignment="1">
      <alignment vertical="center"/>
    </xf>
    <xf numFmtId="0" fontId="4" fillId="0" borderId="36" xfId="0" applyNumberFormat="1" applyFont="1" applyBorder="1" applyAlignment="1">
      <alignment vertical="center"/>
    </xf>
    <xf numFmtId="0" fontId="4" fillId="0" borderId="1" xfId="0" applyNumberFormat="1" applyFont="1" applyAlignment="1">
      <alignment/>
    </xf>
    <xf numFmtId="177" fontId="4" fillId="0" borderId="1" xfId="0" applyNumberFormat="1" applyFont="1" applyBorder="1" applyAlignment="1">
      <alignment vertical="center"/>
    </xf>
    <xf numFmtId="0" fontId="4" fillId="0" borderId="1" xfId="0" applyNumberFormat="1" applyFont="1" applyBorder="1" applyAlignment="1">
      <alignment vertical="center"/>
    </xf>
    <xf numFmtId="0" fontId="4" fillId="0" borderId="4" xfId="0" applyFont="1" applyBorder="1" applyAlignment="1">
      <alignment/>
    </xf>
    <xf numFmtId="180" fontId="4" fillId="0" borderId="4" xfId="0" applyNumberFormat="1" applyFont="1" applyBorder="1" applyAlignment="1">
      <alignment/>
    </xf>
    <xf numFmtId="0" fontId="4" fillId="0" borderId="3" xfId="0" applyFont="1" applyAlignment="1">
      <alignment/>
    </xf>
    <xf numFmtId="0" fontId="4" fillId="0" borderId="3" xfId="0" applyNumberFormat="1" applyFont="1" applyAlignment="1">
      <alignment/>
    </xf>
    <xf numFmtId="0" fontId="4" fillId="0" borderId="1" xfId="0" applyFont="1" applyBorder="1" applyAlignment="1">
      <alignment/>
    </xf>
    <xf numFmtId="180" fontId="4" fillId="0" borderId="1" xfId="0" applyNumberFormat="1" applyFont="1" applyAlignment="1">
      <alignment/>
    </xf>
    <xf numFmtId="0" fontId="4" fillId="0" borderId="1" xfId="0" applyFont="1" applyAlignment="1">
      <alignment/>
    </xf>
    <xf numFmtId="0" fontId="4" fillId="0" borderId="36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3" xfId="0" applyNumberFormat="1" applyFont="1" applyBorder="1" applyAlignment="1">
      <alignment vertical="center"/>
    </xf>
    <xf numFmtId="0" fontId="4" fillId="0" borderId="36" xfId="0" applyNumberFormat="1" applyFont="1" applyBorder="1" applyAlignment="1">
      <alignment/>
    </xf>
    <xf numFmtId="0" fontId="4" fillId="0" borderId="4" xfId="0" applyNumberFormat="1" applyFont="1" applyBorder="1" applyAlignment="1">
      <alignment vertical="center"/>
    </xf>
    <xf numFmtId="0" fontId="4" fillId="0" borderId="37" xfId="0" applyNumberFormat="1" applyFont="1" applyBorder="1" applyAlignment="1">
      <alignment vertical="center"/>
    </xf>
    <xf numFmtId="177" fontId="4" fillId="0" borderId="3" xfId="0" applyNumberFormat="1" applyFont="1" applyBorder="1" applyAlignment="1">
      <alignment/>
    </xf>
    <xf numFmtId="0" fontId="10" fillId="0" borderId="38" xfId="0" applyFont="1" applyBorder="1" applyAlignment="1">
      <alignment/>
    </xf>
    <xf numFmtId="180" fontId="4" fillId="0" borderId="1" xfId="0" applyNumberFormat="1" applyFont="1" applyBorder="1" applyAlignment="1">
      <alignment/>
    </xf>
    <xf numFmtId="0" fontId="4" fillId="0" borderId="34" xfId="0" applyNumberFormat="1" applyFont="1" applyBorder="1" applyAlignment="1">
      <alignment vertical="center"/>
    </xf>
    <xf numFmtId="0" fontId="4" fillId="0" borderId="39" xfId="0" applyNumberFormat="1" applyFont="1" applyBorder="1" applyAlignment="1">
      <alignment vertical="center"/>
    </xf>
    <xf numFmtId="0" fontId="7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/>
    </xf>
    <xf numFmtId="177" fontId="6" fillId="0" borderId="0" xfId="0" applyNumberFormat="1" applyFont="1" applyFill="1" applyAlignment="1">
      <alignment/>
    </xf>
    <xf numFmtId="0" fontId="4" fillId="0" borderId="40" xfId="0" applyFont="1" applyBorder="1" applyAlignment="1">
      <alignment horizontal="left"/>
    </xf>
    <xf numFmtId="0" fontId="4" fillId="0" borderId="31" xfId="0" applyFont="1" applyBorder="1" applyAlignment="1">
      <alignment horizontal="left"/>
    </xf>
    <xf numFmtId="0" fontId="4" fillId="0" borderId="41" xfId="0" applyNumberFormat="1" applyFont="1" applyBorder="1" applyAlignment="1">
      <alignment horizontal="left" vertical="center"/>
    </xf>
    <xf numFmtId="0" fontId="4" fillId="0" borderId="42" xfId="0" applyNumberFormat="1" applyFont="1" applyBorder="1" applyAlignment="1">
      <alignment horizontal="left"/>
    </xf>
    <xf numFmtId="0" fontId="4" fillId="0" borderId="1" xfId="0" applyFont="1" applyBorder="1" applyAlignment="1">
      <alignment horizontal="left"/>
    </xf>
    <xf numFmtId="180" fontId="4" fillId="0" borderId="1" xfId="0" applyNumberFormat="1" applyFont="1" applyBorder="1" applyAlignment="1">
      <alignment horizontal="right"/>
    </xf>
    <xf numFmtId="0" fontId="4" fillId="0" borderId="36" xfId="0" applyFont="1" applyBorder="1" applyAlignment="1">
      <alignment horizontal="left"/>
    </xf>
    <xf numFmtId="178" fontId="4" fillId="0" borderId="1" xfId="0" applyNumberFormat="1" applyFont="1" applyAlignment="1">
      <alignment horizontal="left"/>
    </xf>
    <xf numFmtId="0" fontId="4" fillId="0" borderId="1" xfId="0" applyNumberFormat="1" applyFont="1" applyAlignment="1">
      <alignment horizontal="left"/>
    </xf>
    <xf numFmtId="0" fontId="4" fillId="0" borderId="43" xfId="0" applyFont="1" applyBorder="1" applyAlignment="1">
      <alignment horizontal="left"/>
    </xf>
    <xf numFmtId="0" fontId="4" fillId="0" borderId="4" xfId="0" applyNumberFormat="1" applyFont="1" applyBorder="1" applyAlignment="1">
      <alignment horizontal="left"/>
    </xf>
    <xf numFmtId="180" fontId="4" fillId="0" borderId="4" xfId="0" applyNumberFormat="1" applyFont="1" applyBorder="1" applyAlignment="1">
      <alignment horizontal="right"/>
    </xf>
    <xf numFmtId="0" fontId="4" fillId="0" borderId="37" xfId="0" applyNumberFormat="1" applyFont="1" applyBorder="1" applyAlignment="1">
      <alignment horizontal="left"/>
    </xf>
    <xf numFmtId="0" fontId="4" fillId="0" borderId="44" xfId="0" applyNumberFormat="1" applyFont="1" applyBorder="1" applyAlignment="1">
      <alignment horizontal="left"/>
    </xf>
    <xf numFmtId="0" fontId="4" fillId="0" borderId="3" xfId="0" applyNumberFormat="1" applyFont="1" applyBorder="1" applyAlignment="1">
      <alignment horizontal="left"/>
    </xf>
    <xf numFmtId="0" fontId="4" fillId="0" borderId="3" xfId="0" applyNumberFormat="1" applyFont="1" applyBorder="1" applyAlignment="1">
      <alignment horizontal="left" vertical="center"/>
    </xf>
    <xf numFmtId="180" fontId="4" fillId="0" borderId="3" xfId="0" applyNumberFormat="1" applyFont="1" applyAlignment="1">
      <alignment horizontal="right" vertical="center"/>
    </xf>
    <xf numFmtId="0" fontId="4" fillId="0" borderId="38" xfId="0" applyNumberFormat="1" applyFont="1" applyBorder="1" applyAlignment="1">
      <alignment horizontal="left" vertical="center"/>
    </xf>
    <xf numFmtId="0" fontId="4" fillId="0" borderId="42" xfId="0" applyFont="1" applyBorder="1" applyAlignment="1">
      <alignment horizontal="left"/>
    </xf>
    <xf numFmtId="0" fontId="4" fillId="0" borderId="37" xfId="0" applyFont="1" applyBorder="1" applyAlignment="1">
      <alignment horizontal="left"/>
    </xf>
    <xf numFmtId="0" fontId="4" fillId="0" borderId="44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180" fontId="4" fillId="0" borderId="3" xfId="0" applyNumberFormat="1" applyFont="1" applyBorder="1" applyAlignment="1">
      <alignment horizontal="right" vertical="center"/>
    </xf>
    <xf numFmtId="0" fontId="4" fillId="0" borderId="42" xfId="0" applyNumberFormat="1" applyFont="1" applyAlignment="1">
      <alignment horizontal="left"/>
    </xf>
    <xf numFmtId="0" fontId="4" fillId="0" borderId="1" xfId="0" applyNumberFormat="1" applyFont="1" applyAlignment="1">
      <alignment horizontal="left" vertical="center"/>
    </xf>
    <xf numFmtId="0" fontId="4" fillId="2" borderId="36" xfId="0" applyNumberFormat="1" applyFont="1" applyFill="1" applyBorder="1" applyAlignment="1">
      <alignment horizontal="left" vertical="center"/>
    </xf>
    <xf numFmtId="180" fontId="4" fillId="0" borderId="1" xfId="0" applyNumberFormat="1" applyFont="1" applyBorder="1" applyAlignment="1">
      <alignment horizontal="right" vertical="center"/>
    </xf>
    <xf numFmtId="0" fontId="4" fillId="0" borderId="36" xfId="0" applyNumberFormat="1" applyFont="1" applyBorder="1" applyAlignment="1">
      <alignment horizontal="left" vertical="center"/>
    </xf>
    <xf numFmtId="180" fontId="4" fillId="0" borderId="1" xfId="0" applyNumberFormat="1" applyFont="1" applyAlignment="1">
      <alignment horizontal="right" vertical="center"/>
    </xf>
    <xf numFmtId="180" fontId="4" fillId="0" borderId="4" xfId="0" applyNumberFormat="1" applyFont="1" applyAlignment="1">
      <alignment horizontal="right" vertical="center"/>
    </xf>
    <xf numFmtId="0" fontId="4" fillId="0" borderId="37" xfId="0" applyNumberFormat="1" applyFont="1" applyBorder="1" applyAlignment="1">
      <alignment horizontal="left" vertical="center"/>
    </xf>
    <xf numFmtId="0" fontId="4" fillId="0" borderId="45" xfId="0" applyFont="1" applyBorder="1" applyAlignment="1">
      <alignment horizontal="left"/>
    </xf>
    <xf numFmtId="0" fontId="4" fillId="0" borderId="34" xfId="0" applyFont="1" applyBorder="1" applyAlignment="1">
      <alignment horizontal="left"/>
    </xf>
    <xf numFmtId="178" fontId="4" fillId="0" borderId="34" xfId="0" applyNumberFormat="1" applyFont="1" applyBorder="1" applyAlignment="1">
      <alignment horizontal="left"/>
    </xf>
    <xf numFmtId="0" fontId="6" fillId="0" borderId="0" xfId="0" applyFont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78" fontId="4" fillId="0" borderId="3" xfId="0" applyNumberFormat="1" applyFont="1" applyAlignment="1">
      <alignment horizontal="left"/>
    </xf>
    <xf numFmtId="0" fontId="4" fillId="0" borderId="4" xfId="0" applyNumberFormat="1" applyFont="1" applyBorder="1" applyAlignment="1">
      <alignment horizontal="left" vertical="center"/>
    </xf>
    <xf numFmtId="0" fontId="4" fillId="0" borderId="34" xfId="0" applyNumberFormat="1" applyFont="1" applyBorder="1" applyAlignment="1">
      <alignment horizontal="left" vertical="center"/>
    </xf>
    <xf numFmtId="177" fontId="4" fillId="0" borderId="1" xfId="0" applyNumberFormat="1" applyFont="1" applyBorder="1" applyAlignment="1">
      <alignment horizontal="left" vertical="center"/>
    </xf>
    <xf numFmtId="180" fontId="4" fillId="0" borderId="1" xfId="0" applyNumberFormat="1" applyFont="1" applyAlignment="1">
      <alignment horizontal="left"/>
    </xf>
    <xf numFmtId="177" fontId="4" fillId="0" borderId="1" xfId="0" applyNumberFormat="1" applyFont="1" applyAlignment="1">
      <alignment horizontal="left" vertical="center"/>
    </xf>
    <xf numFmtId="180" fontId="4" fillId="0" borderId="3" xfId="0" applyNumberFormat="1" applyFont="1" applyBorder="1" applyAlignment="1">
      <alignment horizontal="left"/>
    </xf>
    <xf numFmtId="177" fontId="4" fillId="0" borderId="4" xfId="0" applyNumberFormat="1" applyFont="1" applyBorder="1" applyAlignment="1">
      <alignment horizontal="left" vertical="center"/>
    </xf>
    <xf numFmtId="0" fontId="4" fillId="0" borderId="1" xfId="0" applyFont="1" applyAlignment="1">
      <alignment horizontal="center"/>
    </xf>
    <xf numFmtId="0" fontId="4" fillId="0" borderId="36" xfId="0" applyFont="1" applyBorder="1" applyAlignment="1">
      <alignment/>
    </xf>
    <xf numFmtId="0" fontId="4" fillId="0" borderId="38" xfId="0" applyFont="1" applyBorder="1" applyAlignment="1">
      <alignment horizontal="left"/>
    </xf>
    <xf numFmtId="0" fontId="4" fillId="0" borderId="39" xfId="0" applyNumberFormat="1" applyFont="1" applyBorder="1" applyAlignment="1">
      <alignment horizontal="left" vertical="center"/>
    </xf>
    <xf numFmtId="0" fontId="4" fillId="0" borderId="38" xfId="0" applyFont="1" applyBorder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6" fillId="0" borderId="46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0" xfId="0" applyNumberFormat="1" applyFont="1" applyAlignment="1">
      <alignment vertical="center"/>
    </xf>
    <xf numFmtId="179" fontId="4" fillId="0" borderId="0" xfId="0" applyNumberFormat="1" applyFont="1" applyAlignment="1">
      <alignment vertical="center"/>
    </xf>
    <xf numFmtId="0" fontId="4" fillId="0" borderId="2" xfId="0" applyNumberFormat="1" applyFont="1" applyBorder="1" applyAlignment="1">
      <alignment vertical="center"/>
    </xf>
    <xf numFmtId="179" fontId="4" fillId="0" borderId="2" xfId="0" applyNumberFormat="1" applyFont="1" applyBorder="1" applyAlignment="1">
      <alignment vertical="center"/>
    </xf>
    <xf numFmtId="0" fontId="4" fillId="0" borderId="31" xfId="0" applyNumberFormat="1" applyFont="1" applyBorder="1" applyAlignment="1">
      <alignment vertical="center"/>
    </xf>
    <xf numFmtId="181" fontId="4" fillId="0" borderId="31" xfId="0" applyNumberFormat="1" applyFont="1" applyBorder="1" applyAlignment="1">
      <alignment vertical="center"/>
    </xf>
    <xf numFmtId="0" fontId="4" fillId="0" borderId="41" xfId="0" applyNumberFormat="1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" xfId="0" applyFont="1" applyAlignment="1">
      <alignment vertical="center"/>
    </xf>
    <xf numFmtId="0" fontId="4" fillId="0" borderId="36" xfId="0" applyFont="1" applyBorder="1" applyAlignment="1">
      <alignment vertical="center"/>
    </xf>
    <xf numFmtId="181" fontId="4" fillId="0" borderId="1" xfId="0" applyNumberFormat="1" applyFont="1" applyBorder="1" applyAlignment="1">
      <alignment vertical="center"/>
    </xf>
    <xf numFmtId="181" fontId="4" fillId="0" borderId="4" xfId="0" applyNumberFormat="1" applyFont="1" applyBorder="1" applyAlignment="1">
      <alignment vertical="center"/>
    </xf>
    <xf numFmtId="0" fontId="4" fillId="0" borderId="38" xfId="0" applyNumberFormat="1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181" fontId="4" fillId="0" borderId="1" xfId="0" applyNumberFormat="1" applyFont="1" applyAlignment="1">
      <alignment vertical="center"/>
    </xf>
    <xf numFmtId="0" fontId="4" fillId="0" borderId="4" xfId="0" applyFont="1" applyAlignment="1">
      <alignment vertical="center"/>
    </xf>
    <xf numFmtId="0" fontId="4" fillId="0" borderId="37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3" xfId="0" applyFont="1" applyAlignment="1">
      <alignment vertical="center"/>
    </xf>
    <xf numFmtId="0" fontId="4" fillId="0" borderId="38" xfId="0" applyFont="1" applyBorder="1" applyAlignment="1">
      <alignment vertical="center"/>
    </xf>
    <xf numFmtId="181" fontId="4" fillId="0" borderId="34" xfId="0" applyNumberFormat="1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4" fillId="0" borderId="12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4" fillId="0" borderId="15" xfId="0" applyFont="1" applyBorder="1" applyAlignment="1">
      <alignment horizontal="right" vertical="center"/>
    </xf>
    <xf numFmtId="0" fontId="4" fillId="0" borderId="0" xfId="0" applyNumberFormat="1" applyFont="1" applyAlignment="1">
      <alignment horizontal="right" vertical="center"/>
    </xf>
    <xf numFmtId="0" fontId="4" fillId="0" borderId="2" xfId="0" applyNumberFormat="1" applyFont="1" applyBorder="1" applyAlignment="1">
      <alignment horizontal="right" vertical="center"/>
    </xf>
    <xf numFmtId="177" fontId="4" fillId="0" borderId="1" xfId="0" applyNumberFormat="1" applyFont="1" applyBorder="1" applyAlignment="1">
      <alignment horizontal="right" vertical="center"/>
    </xf>
    <xf numFmtId="177" fontId="4" fillId="0" borderId="4" xfId="0" applyNumberFormat="1" applyFont="1" applyBorder="1" applyAlignment="1">
      <alignment horizontal="right" vertical="center"/>
    </xf>
    <xf numFmtId="177" fontId="4" fillId="0" borderId="1" xfId="0" applyNumberFormat="1" applyFont="1" applyAlignment="1">
      <alignment horizontal="right" vertical="center"/>
    </xf>
    <xf numFmtId="177" fontId="4" fillId="0" borderId="34" xfId="0" applyNumberFormat="1" applyFont="1" applyBorder="1" applyAlignment="1">
      <alignment horizontal="right" vertical="center"/>
    </xf>
    <xf numFmtId="180" fontId="4" fillId="0" borderId="31" xfId="0" applyNumberFormat="1" applyFont="1" applyBorder="1" applyAlignment="1">
      <alignment horizontal="right" vertical="center"/>
    </xf>
    <xf numFmtId="180" fontId="4" fillId="0" borderId="4" xfId="0" applyNumberFormat="1" applyFont="1" applyBorder="1" applyAlignment="1">
      <alignment horizontal="right" vertical="center"/>
    </xf>
    <xf numFmtId="180" fontId="4" fillId="0" borderId="34" xfId="0" applyNumberFormat="1" applyFont="1" applyBorder="1" applyAlignment="1">
      <alignment horizontal="right" vertical="center"/>
    </xf>
    <xf numFmtId="181" fontId="4" fillId="0" borderId="3" xfId="0" applyNumberFormat="1" applyFont="1" applyBorder="1" applyAlignment="1">
      <alignment vertical="center"/>
    </xf>
    <xf numFmtId="181" fontId="4" fillId="0" borderId="4" xfId="0" applyNumberFormat="1" applyFont="1" applyAlignment="1">
      <alignment vertical="center"/>
    </xf>
    <xf numFmtId="178" fontId="4" fillId="0" borderId="31" xfId="0" applyNumberFormat="1" applyFont="1" applyBorder="1" applyAlignment="1">
      <alignment horizontal="left"/>
    </xf>
    <xf numFmtId="0" fontId="4" fillId="0" borderId="43" xfId="0" applyNumberFormat="1" applyFont="1" applyBorder="1" applyAlignment="1">
      <alignment horizontal="left"/>
    </xf>
    <xf numFmtId="179" fontId="4" fillId="0" borderId="4" xfId="0" applyNumberFormat="1" applyFont="1" applyBorder="1" applyAlignment="1">
      <alignment horizontal="right"/>
    </xf>
    <xf numFmtId="0" fontId="4" fillId="0" borderId="9" xfId="0" applyFont="1" applyBorder="1" applyAlignment="1">
      <alignment horizontal="left"/>
    </xf>
    <xf numFmtId="0" fontId="4" fillId="0" borderId="35" xfId="0" applyNumberFormat="1" applyFont="1" applyBorder="1" applyAlignment="1">
      <alignment horizontal="left"/>
    </xf>
    <xf numFmtId="0" fontId="4" fillId="0" borderId="42" xfId="0" applyFont="1" applyAlignment="1">
      <alignment horizontal="left"/>
    </xf>
    <xf numFmtId="0" fontId="4" fillId="0" borderId="31" xfId="0" applyFont="1" applyAlignment="1">
      <alignment/>
    </xf>
    <xf numFmtId="177" fontId="4" fillId="0" borderId="1" xfId="0" applyNumberFormat="1" applyFont="1" applyAlignment="1">
      <alignment/>
    </xf>
    <xf numFmtId="0" fontId="4" fillId="0" borderId="1" xfId="0" applyNumberFormat="1" applyFont="1" applyBorder="1" applyAlignment="1">
      <alignment horizontal="center"/>
    </xf>
    <xf numFmtId="0" fontId="4" fillId="0" borderId="4" xfId="0" applyNumberFormat="1" applyFont="1" applyBorder="1" applyAlignment="1">
      <alignment horizontal="center"/>
    </xf>
    <xf numFmtId="0" fontId="4" fillId="0" borderId="1" xfId="0" applyNumberFormat="1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31" xfId="0" applyFont="1" applyAlignment="1">
      <alignment horizontal="center"/>
    </xf>
    <xf numFmtId="0" fontId="4" fillId="0" borderId="41" xfId="0" applyFont="1" applyBorder="1" applyAlignment="1">
      <alignment/>
    </xf>
    <xf numFmtId="0" fontId="4" fillId="0" borderId="37" xfId="0" applyNumberFormat="1" applyFont="1" applyBorder="1" applyAlignment="1">
      <alignment/>
    </xf>
    <xf numFmtId="0" fontId="4" fillId="0" borderId="3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4" xfId="0" applyNumberFormat="1" applyFont="1" applyBorder="1" applyAlignment="1">
      <alignment horizontal="center" vertical="center"/>
    </xf>
    <xf numFmtId="0" fontId="4" fillId="0" borderId="1" xfId="0" applyNumberFormat="1" applyFont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Alignment="1">
      <alignment horizontal="center" vertical="center"/>
    </xf>
    <xf numFmtId="0" fontId="4" fillId="0" borderId="34" xfId="0" applyNumberFormat="1" applyFont="1" applyBorder="1" applyAlignment="1">
      <alignment horizontal="center" vertical="center"/>
    </xf>
    <xf numFmtId="0" fontId="4" fillId="0" borderId="31" xfId="0" applyFont="1" applyAlignment="1">
      <alignment vertical="center"/>
    </xf>
    <xf numFmtId="0" fontId="4" fillId="0" borderId="41" xfId="0" applyFont="1" applyBorder="1" applyAlignment="1">
      <alignment vertical="center"/>
    </xf>
    <xf numFmtId="0" fontId="4" fillId="0" borderId="1" xfId="0" applyFont="1" applyBorder="1" applyAlignment="1">
      <alignment vertical="center" shrinkToFit="1"/>
    </xf>
    <xf numFmtId="0" fontId="4" fillId="0" borderId="31" xfId="0" applyFont="1" applyAlignment="1">
      <alignment horizontal="center" vertical="center"/>
    </xf>
    <xf numFmtId="0" fontId="4" fillId="0" borderId="3" xfId="0" applyNumberFormat="1" applyFont="1" applyBorder="1" applyAlignment="1">
      <alignment horizontal="center" vertical="center"/>
    </xf>
    <xf numFmtId="0" fontId="4" fillId="0" borderId="3" xfId="0" applyNumberFormat="1" applyFont="1" applyAlignment="1">
      <alignment horizontal="center" vertical="center"/>
    </xf>
    <xf numFmtId="180" fontId="4" fillId="0" borderId="31" xfId="0" applyNumberFormat="1" applyFont="1" applyAlignment="1">
      <alignment horizontal="right" vertical="center"/>
    </xf>
    <xf numFmtId="0" fontId="4" fillId="0" borderId="4" xfId="0" applyNumberFormat="1" applyFont="1" applyAlignment="1">
      <alignment horizontal="center" vertical="center"/>
    </xf>
    <xf numFmtId="189" fontId="4" fillId="0" borderId="31" xfId="0" applyNumberFormat="1" applyFont="1" applyAlignment="1">
      <alignment vertical="center"/>
    </xf>
    <xf numFmtId="189" fontId="4" fillId="0" borderId="1" xfId="0" applyNumberFormat="1" applyFont="1" applyBorder="1" applyAlignment="1">
      <alignment vertical="center"/>
    </xf>
    <xf numFmtId="189" fontId="4" fillId="0" borderId="1" xfId="0" applyNumberFormat="1" applyFont="1" applyAlignment="1">
      <alignment vertical="center"/>
    </xf>
    <xf numFmtId="189" fontId="4" fillId="0" borderId="4" xfId="0" applyNumberFormat="1" applyFont="1" applyBorder="1" applyAlignment="1">
      <alignment vertical="center"/>
    </xf>
    <xf numFmtId="189" fontId="4" fillId="0" borderId="3" xfId="0" applyNumberFormat="1" applyFont="1" applyBorder="1" applyAlignment="1">
      <alignment vertical="center"/>
    </xf>
    <xf numFmtId="189" fontId="4" fillId="0" borderId="34" xfId="0" applyNumberFormat="1" applyFont="1" applyBorder="1" applyAlignment="1">
      <alignment vertical="center"/>
    </xf>
    <xf numFmtId="0" fontId="4" fillId="0" borderId="7" xfId="0" applyNumberFormat="1" applyFont="1" applyBorder="1" applyAlignment="1">
      <alignment horizontal="left" shrinkToFit="1"/>
    </xf>
    <xf numFmtId="0" fontId="4" fillId="2" borderId="31" xfId="0" applyNumberFormat="1" applyFont="1" applyFill="1" applyBorder="1" applyAlignment="1">
      <alignment horizontal="left" vertical="center"/>
    </xf>
    <xf numFmtId="177" fontId="4" fillId="2" borderId="31" xfId="0" applyNumberFormat="1" applyFont="1" applyFill="1" applyBorder="1" applyAlignment="1">
      <alignment horizontal="left" vertical="center"/>
    </xf>
    <xf numFmtId="0" fontId="4" fillId="2" borderId="32" xfId="0" applyNumberFormat="1" applyFont="1" applyFill="1" applyBorder="1" applyAlignment="1">
      <alignment horizontal="left" vertical="center"/>
    </xf>
    <xf numFmtId="177" fontId="4" fillId="2" borderId="1" xfId="0" applyNumberFormat="1" applyFont="1" applyFill="1" applyAlignment="1">
      <alignment horizontal="left" vertical="center"/>
    </xf>
    <xf numFmtId="180" fontId="4" fillId="0" borderId="1" xfId="0" applyNumberFormat="1" applyFont="1" applyBorder="1" applyAlignment="1">
      <alignment horizontal="left"/>
    </xf>
    <xf numFmtId="179" fontId="4" fillId="0" borderId="4" xfId="0" applyNumberFormat="1" applyFont="1" applyBorder="1" applyAlignment="1">
      <alignment horizontal="right" vertical="center"/>
    </xf>
    <xf numFmtId="177" fontId="4" fillId="2" borderId="1" xfId="0" applyNumberFormat="1" applyFont="1" applyFill="1" applyBorder="1" applyAlignment="1">
      <alignment horizontal="left" vertical="center"/>
    </xf>
    <xf numFmtId="2" fontId="4" fillId="2" borderId="36" xfId="0" applyNumberFormat="1" applyFont="1" applyFill="1" applyBorder="1" applyAlignment="1">
      <alignment horizontal="left" vertical="center"/>
    </xf>
    <xf numFmtId="0" fontId="4" fillId="0" borderId="3" xfId="0" applyNumberFormat="1" applyFont="1" applyAlignment="1">
      <alignment horizontal="left"/>
    </xf>
    <xf numFmtId="0" fontId="4" fillId="2" borderId="3" xfId="0" applyNumberFormat="1" applyFont="1" applyFill="1" applyAlignment="1">
      <alignment horizontal="left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/>
    </xf>
    <xf numFmtId="180" fontId="4" fillId="0" borderId="1" xfId="0" applyNumberFormat="1" applyFont="1" applyBorder="1" applyAlignment="1">
      <alignment/>
    </xf>
    <xf numFmtId="180" fontId="4" fillId="0" borderId="34" xfId="0" applyNumberFormat="1" applyFont="1" applyBorder="1" applyAlignment="1">
      <alignment/>
    </xf>
    <xf numFmtId="0" fontId="4" fillId="0" borderId="34" xfId="0" applyNumberFormat="1" applyFont="1" applyBorder="1" applyAlignment="1">
      <alignment horizontal="center"/>
    </xf>
    <xf numFmtId="179" fontId="4" fillId="0" borderId="1" xfId="0" applyNumberFormat="1" applyFont="1" applyBorder="1" applyAlignment="1">
      <alignment horizontal="right" vertical="center"/>
    </xf>
    <xf numFmtId="0" fontId="4" fillId="0" borderId="39" xfId="0" applyNumberFormat="1" applyFont="1" applyBorder="1" applyAlignment="1">
      <alignment/>
    </xf>
    <xf numFmtId="0" fontId="4" fillId="0" borderId="9" xfId="0" applyNumberFormat="1" applyFont="1" applyBorder="1" applyAlignment="1">
      <alignment vertical="center"/>
    </xf>
    <xf numFmtId="0" fontId="4" fillId="0" borderId="3" xfId="0" applyFont="1" applyBorder="1" applyAlignment="1">
      <alignment/>
    </xf>
    <xf numFmtId="177" fontId="4" fillId="2" borderId="3" xfId="0" applyNumberFormat="1" applyFont="1" applyFill="1" applyAlignment="1">
      <alignment horizontal="left" vertical="center"/>
    </xf>
    <xf numFmtId="177" fontId="4" fillId="2" borderId="4" xfId="0" applyNumberFormat="1" applyFont="1" applyFill="1" applyBorder="1" applyAlignment="1">
      <alignment horizontal="right" vertical="center"/>
    </xf>
    <xf numFmtId="0" fontId="4" fillId="0" borderId="3" xfId="0" applyFont="1" applyBorder="1" applyAlignment="1">
      <alignment horizontal="center"/>
    </xf>
    <xf numFmtId="0" fontId="4" fillId="0" borderId="8" xfId="0" applyNumberFormat="1" applyFont="1" applyBorder="1" applyAlignment="1">
      <alignment vertical="center"/>
    </xf>
    <xf numFmtId="0" fontId="4" fillId="2" borderId="9" xfId="0" applyNumberFormat="1" applyFont="1" applyFill="1" applyBorder="1" applyAlignment="1">
      <alignment horizontal="left" vertical="center"/>
    </xf>
    <xf numFmtId="0" fontId="4" fillId="2" borderId="8" xfId="0" applyNumberFormat="1" applyFont="1" applyFill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1" fontId="4" fillId="0" borderId="4" xfId="0" applyNumberFormat="1" applyFont="1" applyBorder="1" applyAlignment="1">
      <alignment horizontal="center" vertical="center"/>
    </xf>
    <xf numFmtId="0" fontId="4" fillId="0" borderId="3" xfId="0" applyFont="1" applyAlignment="1">
      <alignment horizontal="center" vertical="center"/>
    </xf>
    <xf numFmtId="1" fontId="4" fillId="0" borderId="3" xfId="0" applyNumberFormat="1" applyFont="1" applyBorder="1" applyAlignment="1">
      <alignment horizontal="center" vertical="center"/>
    </xf>
    <xf numFmtId="1" fontId="4" fillId="0" borderId="34" xfId="0" applyNumberFormat="1" applyFont="1" applyBorder="1" applyAlignment="1">
      <alignment horizontal="center" vertical="center"/>
    </xf>
    <xf numFmtId="1" fontId="4" fillId="0" borderId="31" xfId="0" applyNumberFormat="1" applyFont="1" applyBorder="1" applyAlignment="1">
      <alignment horizontal="center" vertical="center"/>
    </xf>
    <xf numFmtId="1" fontId="4" fillId="0" borderId="1" xfId="0" applyNumberFormat="1" applyFont="1" applyAlignment="1">
      <alignment horizontal="center" vertical="center"/>
    </xf>
    <xf numFmtId="0" fontId="4" fillId="0" borderId="4" xfId="0" applyFont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/>
    </xf>
    <xf numFmtId="0" fontId="4" fillId="0" borderId="3" xfId="0" applyNumberFormat="1" applyFont="1" applyBorder="1" applyAlignment="1">
      <alignment horizontal="center"/>
    </xf>
    <xf numFmtId="1" fontId="4" fillId="2" borderId="31" xfId="0" applyNumberFormat="1" applyFont="1" applyFill="1" applyBorder="1" applyAlignment="1">
      <alignment horizontal="center" vertical="center"/>
    </xf>
    <xf numFmtId="1" fontId="4" fillId="2" borderId="1" xfId="0" applyNumberFormat="1" applyFont="1" applyFill="1" applyAlignment="1">
      <alignment horizontal="center" vertical="center"/>
    </xf>
    <xf numFmtId="1" fontId="4" fillId="2" borderId="4" xfId="0" applyNumberFormat="1" applyFont="1" applyFill="1" applyBorder="1" applyAlignment="1">
      <alignment horizontal="center" vertical="center"/>
    </xf>
    <xf numFmtId="1" fontId="4" fillId="2" borderId="3" xfId="0" applyNumberFormat="1" applyFont="1" applyFill="1" applyAlignment="1">
      <alignment horizontal="center" vertical="center"/>
    </xf>
    <xf numFmtId="1" fontId="4" fillId="2" borderId="1" xfId="0" applyNumberFormat="1" applyFont="1" applyFill="1" applyBorder="1" applyAlignment="1">
      <alignment horizontal="center" vertical="center"/>
    </xf>
    <xf numFmtId="0" fontId="4" fillId="2" borderId="31" xfId="0" applyNumberFormat="1" applyFont="1" applyFill="1" applyBorder="1" applyAlignment="1">
      <alignment vertical="center"/>
    </xf>
    <xf numFmtId="0" fontId="4" fillId="2" borderId="1" xfId="0" applyNumberFormat="1" applyFont="1" applyFill="1" applyAlignment="1">
      <alignment vertical="center"/>
    </xf>
    <xf numFmtId="0" fontId="4" fillId="2" borderId="4" xfId="0" applyNumberFormat="1" applyFont="1" applyFill="1" applyBorder="1" applyAlignment="1">
      <alignment vertical="center"/>
    </xf>
    <xf numFmtId="0" fontId="4" fillId="2" borderId="3" xfId="0" applyNumberFormat="1" applyFont="1" applyFill="1" applyAlignment="1">
      <alignment vertical="center"/>
    </xf>
    <xf numFmtId="0" fontId="4" fillId="0" borderId="4" xfId="0" applyFont="1" applyBorder="1" applyAlignment="1">
      <alignment horizontal="center"/>
    </xf>
    <xf numFmtId="179" fontId="4" fillId="0" borderId="34" xfId="0" applyNumberFormat="1" applyFont="1" applyBorder="1" applyAlignment="1">
      <alignment horizontal="right"/>
    </xf>
    <xf numFmtId="179" fontId="4" fillId="0" borderId="1" xfId="0" applyNumberFormat="1" applyFont="1" applyBorder="1" applyAlignment="1">
      <alignment horizontal="right"/>
    </xf>
    <xf numFmtId="179" fontId="4" fillId="0" borderId="3" xfId="0" applyNumberFormat="1" applyFont="1" applyBorder="1" applyAlignment="1">
      <alignment horizontal="right"/>
    </xf>
    <xf numFmtId="179" fontId="4" fillId="0" borderId="1" xfId="0" applyNumberFormat="1" applyFont="1" applyAlignment="1">
      <alignment horizontal="right"/>
    </xf>
    <xf numFmtId="0" fontId="4" fillId="0" borderId="37" xfId="0" applyFont="1" applyBorder="1" applyAlignment="1">
      <alignment/>
    </xf>
    <xf numFmtId="0" fontId="4" fillId="0" borderId="33" xfId="0" applyFont="1" applyBorder="1" applyAlignment="1">
      <alignment/>
    </xf>
    <xf numFmtId="177" fontId="4" fillId="2" borderId="4" xfId="0" applyNumberFormat="1" applyFont="1" applyFill="1" applyBorder="1" applyAlignment="1">
      <alignment vertical="center"/>
    </xf>
    <xf numFmtId="177" fontId="4" fillId="0" borderId="3" xfId="0" applyNumberFormat="1" applyFont="1" applyAlignment="1">
      <alignment/>
    </xf>
    <xf numFmtId="180" fontId="4" fillId="0" borderId="3" xfId="0" applyNumberFormat="1" applyFont="1" applyBorder="1" applyAlignment="1">
      <alignment/>
    </xf>
    <xf numFmtId="180" fontId="4" fillId="0" borderId="31" xfId="0" applyNumberFormat="1" applyFont="1" applyAlignment="1">
      <alignment/>
    </xf>
    <xf numFmtId="0" fontId="10" fillId="0" borderId="3" xfId="0" applyFont="1" applyAlignment="1">
      <alignment/>
    </xf>
    <xf numFmtId="179" fontId="4" fillId="0" borderId="31" xfId="0" applyNumberFormat="1" applyFont="1" applyAlignment="1">
      <alignment horizontal="right"/>
    </xf>
    <xf numFmtId="0" fontId="4" fillId="0" borderId="38" xfId="0" applyNumberFormat="1" applyFont="1" applyBorder="1" applyAlignment="1">
      <alignment/>
    </xf>
    <xf numFmtId="0" fontId="4" fillId="0" borderId="40" xfId="0" applyFont="1" applyBorder="1" applyAlignment="1">
      <alignment/>
    </xf>
    <xf numFmtId="0" fontId="4" fillId="0" borderId="42" xfId="0" applyFont="1" applyBorder="1" applyAlignment="1">
      <alignment/>
    </xf>
    <xf numFmtId="0" fontId="4" fillId="0" borderId="42" xfId="0" applyNumberFormat="1" applyFont="1" applyBorder="1" applyAlignment="1">
      <alignment/>
    </xf>
    <xf numFmtId="0" fontId="4" fillId="0" borderId="43" xfId="0" applyFont="1" applyBorder="1" applyAlignment="1">
      <alignment/>
    </xf>
    <xf numFmtId="0" fontId="4" fillId="0" borderId="44" xfId="0" applyFont="1" applyBorder="1" applyAlignment="1">
      <alignment/>
    </xf>
    <xf numFmtId="0" fontId="4" fillId="0" borderId="42" xfId="0" applyFont="1" applyAlignment="1">
      <alignment/>
    </xf>
    <xf numFmtId="0" fontId="4" fillId="0" borderId="43" xfId="0" applyNumberFormat="1" applyFont="1" applyBorder="1" applyAlignment="1">
      <alignment/>
    </xf>
    <xf numFmtId="0" fontId="4" fillId="0" borderId="45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18" xfId="0" applyFont="1" applyBorder="1" applyAlignment="1">
      <alignment horizontal="right"/>
    </xf>
    <xf numFmtId="0" fontId="4" fillId="0" borderId="23" xfId="0" applyFont="1" applyBorder="1" applyAlignment="1">
      <alignment horizontal="right"/>
    </xf>
    <xf numFmtId="0" fontId="4" fillId="0" borderId="31" xfId="0" applyFont="1" applyBorder="1" applyAlignment="1">
      <alignment/>
    </xf>
    <xf numFmtId="0" fontId="4" fillId="0" borderId="34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10" fillId="0" borderId="1" xfId="0" applyFont="1" applyBorder="1" applyAlignment="1">
      <alignment horizontal="center"/>
    </xf>
    <xf numFmtId="0" fontId="10" fillId="0" borderId="3" xfId="0" applyNumberFormat="1" applyFont="1" applyAlignment="1">
      <alignment/>
    </xf>
    <xf numFmtId="0" fontId="10" fillId="0" borderId="1" xfId="0" applyNumberFormat="1" applyFont="1" applyAlignment="1">
      <alignment/>
    </xf>
    <xf numFmtId="0" fontId="4" fillId="0" borderId="31" xfId="0" applyFont="1" applyAlignment="1">
      <alignment/>
    </xf>
    <xf numFmtId="0" fontId="10" fillId="0" borderId="3" xfId="0" applyFont="1" applyAlignment="1">
      <alignment horizontal="center"/>
    </xf>
    <xf numFmtId="0" fontId="10" fillId="0" borderId="1" xfId="0" applyFont="1" applyAlignment="1">
      <alignment horizontal="center"/>
    </xf>
    <xf numFmtId="179" fontId="4" fillId="2" borderId="31" xfId="0" applyNumberFormat="1" applyFont="1" applyFill="1" applyBorder="1" applyAlignment="1">
      <alignment horizontal="right" vertical="center"/>
    </xf>
    <xf numFmtId="179" fontId="4" fillId="2" borderId="1" xfId="0" applyNumberFormat="1" applyFont="1" applyFill="1" applyBorder="1" applyAlignment="1">
      <alignment horizontal="right" vertical="center"/>
    </xf>
    <xf numFmtId="179" fontId="4" fillId="2" borderId="1" xfId="0" applyNumberFormat="1" applyFont="1" applyFill="1" applyAlignment="1">
      <alignment horizontal="right" vertical="center"/>
    </xf>
    <xf numFmtId="179" fontId="4" fillId="2" borderId="4" xfId="0" applyNumberFormat="1" applyFont="1" applyFill="1" applyBorder="1" applyAlignment="1">
      <alignment horizontal="right" vertical="center"/>
    </xf>
    <xf numFmtId="179" fontId="4" fillId="2" borderId="3" xfId="0" applyNumberFormat="1" applyFont="1" applyFill="1" applyBorder="1" applyAlignment="1">
      <alignment horizontal="right" vertical="center"/>
    </xf>
    <xf numFmtId="179" fontId="4" fillId="0" borderId="1" xfId="0" applyNumberFormat="1" applyFont="1" applyAlignment="1">
      <alignment horizontal="right" vertical="center"/>
    </xf>
    <xf numFmtId="179" fontId="4" fillId="0" borderId="3" xfId="0" applyNumberFormat="1" applyFont="1" applyBorder="1" applyAlignment="1">
      <alignment horizontal="right" vertical="center"/>
    </xf>
    <xf numFmtId="179" fontId="4" fillId="0" borderId="34" xfId="0" applyNumberFormat="1" applyFont="1" applyBorder="1" applyAlignment="1">
      <alignment horizontal="right" vertical="center"/>
    </xf>
    <xf numFmtId="0" fontId="4" fillId="0" borderId="40" xfId="0" applyNumberFormat="1" applyFont="1" applyBorder="1" applyAlignment="1">
      <alignment horizontal="left"/>
    </xf>
    <xf numFmtId="0" fontId="10" fillId="0" borderId="36" xfId="0" applyFont="1" applyBorder="1" applyAlignment="1">
      <alignment horizontal="left" shrinkToFit="1"/>
    </xf>
    <xf numFmtId="0" fontId="10" fillId="0" borderId="38" xfId="0" applyFont="1" applyBorder="1" applyAlignment="1">
      <alignment horizontal="left"/>
    </xf>
    <xf numFmtId="0" fontId="4" fillId="0" borderId="45" xfId="0" applyNumberFormat="1" applyFont="1" applyBorder="1" applyAlignment="1">
      <alignment horizontal="left"/>
    </xf>
    <xf numFmtId="180" fontId="4" fillId="0" borderId="31" xfId="0" applyNumberFormat="1" applyFont="1" applyBorder="1" applyAlignment="1">
      <alignment/>
    </xf>
    <xf numFmtId="180" fontId="10" fillId="0" borderId="3" xfId="0" applyNumberFormat="1" applyFont="1" applyBorder="1" applyAlignment="1">
      <alignment horizontal="right"/>
    </xf>
    <xf numFmtId="180" fontId="4" fillId="0" borderId="3" xfId="0" applyNumberFormat="1" applyFont="1" applyBorder="1" applyAlignment="1">
      <alignment/>
    </xf>
    <xf numFmtId="0" fontId="4" fillId="0" borderId="31" xfId="0" applyFont="1" applyBorder="1" applyAlignment="1">
      <alignment horizontal="center"/>
    </xf>
    <xf numFmtId="0" fontId="10" fillId="0" borderId="34" xfId="0" applyFont="1" applyBorder="1" applyAlignment="1">
      <alignment horizontal="left"/>
    </xf>
    <xf numFmtId="2" fontId="4" fillId="0" borderId="1" xfId="0" applyNumberFormat="1" applyFont="1" applyBorder="1" applyAlignment="1">
      <alignment horizontal="left" vertical="center"/>
    </xf>
    <xf numFmtId="0" fontId="10" fillId="0" borderId="39" xfId="0" applyFont="1" applyBorder="1" applyAlignment="1">
      <alignment horizontal="left"/>
    </xf>
    <xf numFmtId="0" fontId="4" fillId="0" borderId="31" xfId="0" applyNumberFormat="1" applyFont="1" applyBorder="1" applyAlignment="1">
      <alignment/>
    </xf>
    <xf numFmtId="0" fontId="4" fillId="0" borderId="31" xfId="0" applyNumberFormat="1" applyFont="1" applyBorder="1" applyAlignment="1">
      <alignment horizontal="center"/>
    </xf>
    <xf numFmtId="0" fontId="10" fillId="0" borderId="34" xfId="0" applyFont="1" applyBorder="1" applyAlignment="1">
      <alignment horizontal="center"/>
    </xf>
    <xf numFmtId="181" fontId="10" fillId="0" borderId="1" xfId="0" applyNumberFormat="1" applyFont="1" applyBorder="1" applyAlignment="1">
      <alignment vertical="center"/>
    </xf>
    <xf numFmtId="181" fontId="10" fillId="0" borderId="3" xfId="0" applyNumberFormat="1" applyFont="1" applyBorder="1" applyAlignment="1">
      <alignment vertical="center"/>
    </xf>
    <xf numFmtId="181" fontId="10" fillId="0" borderId="4" xfId="0" applyNumberFormat="1" applyFont="1" applyBorder="1" applyAlignment="1">
      <alignment vertical="center"/>
    </xf>
    <xf numFmtId="181" fontId="10" fillId="0" borderId="34" xfId="0" applyNumberFormat="1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6" fillId="0" borderId="0" xfId="0" applyNumberFormat="1" applyFont="1" applyBorder="1" applyAlignment="1">
      <alignment horizontal="center" vertical="center"/>
    </xf>
    <xf numFmtId="179" fontId="4" fillId="0" borderId="0" xfId="0" applyNumberFormat="1" applyFont="1" applyBorder="1" applyAlignment="1">
      <alignment horizontal="right" vertical="center"/>
    </xf>
    <xf numFmtId="0" fontId="9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10" fillId="0" borderId="3" xfId="0" applyFont="1" applyBorder="1" applyAlignment="1">
      <alignment horizontal="center"/>
    </xf>
    <xf numFmtId="0" fontId="10" fillId="0" borderId="38" xfId="0" applyFont="1" applyBorder="1" applyAlignment="1">
      <alignment horizontal="left" shrinkToFit="1"/>
    </xf>
    <xf numFmtId="0" fontId="4" fillId="0" borderId="47" xfId="0" applyNumberFormat="1" applyFont="1" applyBorder="1" applyAlignment="1">
      <alignment horizontal="left"/>
    </xf>
    <xf numFmtId="0" fontId="4" fillId="0" borderId="48" xfId="0" applyNumberFormat="1" applyFont="1" applyBorder="1" applyAlignment="1">
      <alignment/>
    </xf>
    <xf numFmtId="178" fontId="4" fillId="0" borderId="48" xfId="0" applyNumberFormat="1" applyFont="1" applyBorder="1" applyAlignment="1">
      <alignment/>
    </xf>
    <xf numFmtId="180" fontId="4" fillId="0" borderId="48" xfId="0" applyNumberFormat="1" applyFont="1" applyBorder="1" applyAlignment="1">
      <alignment horizontal="right" vertical="center"/>
    </xf>
    <xf numFmtId="0" fontId="4" fillId="0" borderId="48" xfId="0" applyNumberFormat="1" applyFont="1" applyBorder="1" applyAlignment="1">
      <alignment vertical="center"/>
    </xf>
    <xf numFmtId="0" fontId="10" fillId="0" borderId="48" xfId="0" applyFont="1" applyBorder="1" applyAlignment="1">
      <alignment horizontal="left"/>
    </xf>
    <xf numFmtId="0" fontId="10" fillId="0" borderId="48" xfId="0" applyFont="1" applyBorder="1" applyAlignment="1">
      <alignment horizontal="center"/>
    </xf>
    <xf numFmtId="0" fontId="4" fillId="0" borderId="48" xfId="0" applyNumberFormat="1" applyFont="1" applyBorder="1" applyAlignment="1">
      <alignment horizontal="center"/>
    </xf>
    <xf numFmtId="181" fontId="10" fillId="0" borderId="48" xfId="0" applyNumberFormat="1" applyFont="1" applyBorder="1" applyAlignment="1">
      <alignment vertical="center"/>
    </xf>
    <xf numFmtId="0" fontId="4" fillId="0" borderId="48" xfId="0" applyNumberFormat="1" applyFont="1" applyBorder="1" applyAlignment="1">
      <alignment horizontal="left" vertical="center"/>
    </xf>
    <xf numFmtId="0" fontId="10" fillId="0" borderId="49" xfId="0" applyFont="1" applyBorder="1" applyAlignment="1">
      <alignment horizontal="left"/>
    </xf>
    <xf numFmtId="0" fontId="4" fillId="0" borderId="50" xfId="0" applyNumberFormat="1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51" xfId="0" applyNumberFormat="1" applyFont="1" applyBorder="1" applyAlignment="1">
      <alignment vertical="center"/>
    </xf>
    <xf numFmtId="0" fontId="4" fillId="0" borderId="52" xfId="0" applyNumberFormat="1" applyFont="1" applyBorder="1" applyAlignment="1">
      <alignment vertical="center"/>
    </xf>
    <xf numFmtId="0" fontId="4" fillId="0" borderId="51" xfId="0" applyNumberFormat="1" applyFont="1" applyBorder="1" applyAlignment="1">
      <alignment horizontal="left" vertical="center"/>
    </xf>
    <xf numFmtId="0" fontId="4" fillId="0" borderId="52" xfId="0" applyNumberFormat="1" applyFont="1" applyBorder="1" applyAlignment="1">
      <alignment horizontal="left" vertical="center"/>
    </xf>
    <xf numFmtId="1" fontId="4" fillId="0" borderId="0" xfId="0" applyNumberFormat="1" applyFont="1" applyAlignment="1">
      <alignment vertical="center"/>
    </xf>
    <xf numFmtId="0" fontId="4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53" xfId="0" applyFont="1" applyBorder="1" applyAlignment="1">
      <alignment vertical="center"/>
    </xf>
    <xf numFmtId="0" fontId="4" fillId="0" borderId="12" xfId="0" applyNumberFormat="1" applyFont="1" applyBorder="1" applyAlignment="1">
      <alignment vertical="center"/>
    </xf>
    <xf numFmtId="0" fontId="4" fillId="0" borderId="12" xfId="0" applyNumberFormat="1" applyFont="1" applyBorder="1" applyAlignment="1">
      <alignment horizontal="center" vertical="center"/>
    </xf>
    <xf numFmtId="0" fontId="4" fillId="0" borderId="13" xfId="0" applyNumberFormat="1" applyFont="1" applyBorder="1" applyAlignment="1">
      <alignment vertical="center"/>
    </xf>
    <xf numFmtId="0" fontId="6" fillId="0" borderId="29" xfId="0" applyFont="1" applyBorder="1" applyAlignment="1">
      <alignment vertical="center"/>
    </xf>
    <xf numFmtId="0" fontId="4" fillId="0" borderId="15" xfId="0" applyNumberFormat="1" applyFont="1" applyBorder="1" applyAlignment="1">
      <alignment vertical="center"/>
    </xf>
    <xf numFmtId="0" fontId="4" fillId="0" borderId="15" xfId="0" applyNumberFormat="1" applyFont="1" applyBorder="1" applyAlignment="1">
      <alignment horizontal="center" vertical="center"/>
    </xf>
    <xf numFmtId="0" fontId="4" fillId="0" borderId="16" xfId="0" applyNumberFormat="1" applyFont="1" applyBorder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0" applyNumberFormat="1" applyFont="1" applyAlignment="1">
      <alignment horizontal="center" vertical="center"/>
    </xf>
    <xf numFmtId="0" fontId="4" fillId="0" borderId="54" xfId="0" applyNumberFormat="1" applyFont="1" applyBorder="1" applyAlignment="1">
      <alignment horizontal="center" vertical="center"/>
    </xf>
    <xf numFmtId="0" fontId="4" fillId="0" borderId="55" xfId="0" applyNumberFormat="1" applyFont="1" applyBorder="1" applyAlignment="1">
      <alignment horizontal="center" vertical="center"/>
    </xf>
    <xf numFmtId="0" fontId="4" fillId="0" borderId="56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57" xfId="0" applyNumberFormat="1" applyFont="1" applyBorder="1" applyAlignment="1">
      <alignment horizontal="center" vertical="center"/>
    </xf>
    <xf numFmtId="0" fontId="4" fillId="0" borderId="58" xfId="0" applyNumberFormat="1" applyFont="1" applyBorder="1" applyAlignment="1">
      <alignment vertical="center"/>
    </xf>
    <xf numFmtId="178" fontId="4" fillId="0" borderId="58" xfId="0" applyNumberFormat="1" applyFont="1" applyBorder="1" applyAlignment="1">
      <alignment vertical="center"/>
    </xf>
    <xf numFmtId="0" fontId="4" fillId="0" borderId="59" xfId="0" applyNumberFormat="1" applyFont="1" applyBorder="1" applyAlignment="1">
      <alignment vertical="center"/>
    </xf>
    <xf numFmtId="0" fontId="4" fillId="0" borderId="0" xfId="0" applyNumberFormat="1" applyFont="1" applyAlignment="1">
      <alignment vertical="center"/>
    </xf>
    <xf numFmtId="0" fontId="4" fillId="0" borderId="60" xfId="0" applyNumberFormat="1" applyFont="1" applyBorder="1" applyAlignment="1">
      <alignment horizontal="center" vertical="center"/>
    </xf>
    <xf numFmtId="178" fontId="4" fillId="0" borderId="52" xfId="0" applyNumberFormat="1" applyFont="1" applyBorder="1" applyAlignment="1">
      <alignment vertical="center"/>
    </xf>
    <xf numFmtId="0" fontId="4" fillId="0" borderId="52" xfId="0" applyNumberFormat="1" applyFont="1" applyBorder="1" applyAlignment="1">
      <alignment horizontal="center" vertical="center"/>
    </xf>
    <xf numFmtId="0" fontId="4" fillId="0" borderId="61" xfId="0" applyNumberFormat="1" applyFont="1" applyBorder="1" applyAlignment="1">
      <alignment vertical="center"/>
    </xf>
    <xf numFmtId="179" fontId="4" fillId="0" borderId="0" xfId="0" applyNumberFormat="1" applyFont="1" applyBorder="1" applyAlignment="1">
      <alignment vertical="center"/>
    </xf>
    <xf numFmtId="0" fontId="4" fillId="0" borderId="62" xfId="0" applyNumberFormat="1" applyFont="1" applyBorder="1" applyAlignment="1">
      <alignment horizontal="center" vertical="center"/>
    </xf>
    <xf numFmtId="0" fontId="4" fillId="0" borderId="63" xfId="0" applyNumberFormat="1" applyFont="1" applyBorder="1" applyAlignment="1">
      <alignment vertical="center"/>
    </xf>
    <xf numFmtId="178" fontId="4" fillId="0" borderId="63" xfId="0" applyNumberFormat="1" applyFont="1" applyBorder="1" applyAlignment="1">
      <alignment vertical="center"/>
    </xf>
    <xf numFmtId="0" fontId="4" fillId="0" borderId="63" xfId="0" applyNumberFormat="1" applyFont="1" applyBorder="1" applyAlignment="1">
      <alignment horizontal="center" vertical="center"/>
    </xf>
    <xf numFmtId="0" fontId="4" fillId="0" borderId="64" xfId="0" applyNumberFormat="1" applyFont="1" applyBorder="1" applyAlignment="1">
      <alignment vertical="center"/>
    </xf>
    <xf numFmtId="0" fontId="4" fillId="0" borderId="52" xfId="0" applyFont="1" applyBorder="1" applyAlignment="1">
      <alignment vertical="center"/>
    </xf>
    <xf numFmtId="0" fontId="4" fillId="0" borderId="65" xfId="0" applyNumberFormat="1" applyFont="1" applyBorder="1" applyAlignment="1">
      <alignment horizontal="center" vertical="center"/>
    </xf>
    <xf numFmtId="178" fontId="4" fillId="0" borderId="51" xfId="0" applyNumberFormat="1" applyFont="1" applyBorder="1" applyAlignment="1">
      <alignment vertical="center"/>
    </xf>
    <xf numFmtId="0" fontId="4" fillId="0" borderId="66" xfId="0" applyNumberFormat="1" applyFont="1" applyBorder="1" applyAlignment="1">
      <alignment vertical="center"/>
    </xf>
    <xf numFmtId="0" fontId="4" fillId="0" borderId="67" xfId="0" applyNumberFormat="1" applyFont="1" applyBorder="1" applyAlignment="1">
      <alignment horizontal="center" vertical="center"/>
    </xf>
    <xf numFmtId="0" fontId="4" fillId="0" borderId="68" xfId="0" applyNumberFormat="1" applyFont="1" applyBorder="1" applyAlignment="1">
      <alignment vertical="center"/>
    </xf>
    <xf numFmtId="178" fontId="4" fillId="0" borderId="68" xfId="0" applyNumberFormat="1" applyFont="1" applyBorder="1" applyAlignment="1">
      <alignment vertical="center"/>
    </xf>
    <xf numFmtId="0" fontId="4" fillId="0" borderId="68" xfId="0" applyNumberFormat="1" applyFont="1" applyBorder="1" applyAlignment="1">
      <alignment horizontal="center" vertical="center"/>
    </xf>
    <xf numFmtId="0" fontId="4" fillId="0" borderId="69" xfId="0" applyNumberFormat="1" applyFont="1" applyBorder="1" applyAlignment="1">
      <alignment vertical="center"/>
    </xf>
    <xf numFmtId="0" fontId="4" fillId="0" borderId="51" xfId="0" applyFont="1" applyBorder="1" applyAlignment="1">
      <alignment vertical="center"/>
    </xf>
    <xf numFmtId="0" fontId="4" fillId="0" borderId="70" xfId="0" applyNumberFormat="1" applyFont="1" applyBorder="1" applyAlignment="1">
      <alignment horizontal="center" vertical="center"/>
    </xf>
    <xf numFmtId="0" fontId="4" fillId="0" borderId="71" xfId="0" applyNumberFormat="1" applyFont="1" applyBorder="1" applyAlignment="1">
      <alignment vertical="center"/>
    </xf>
    <xf numFmtId="178" fontId="4" fillId="0" borderId="71" xfId="0" applyNumberFormat="1" applyFont="1" applyBorder="1" applyAlignment="1">
      <alignment vertical="center"/>
    </xf>
    <xf numFmtId="0" fontId="4" fillId="0" borderId="72" xfId="0" applyNumberFormat="1" applyFont="1" applyBorder="1" applyAlignment="1">
      <alignment vertical="center"/>
    </xf>
    <xf numFmtId="0" fontId="4" fillId="0" borderId="58" xfId="0" applyNumberFormat="1" applyFont="1" applyBorder="1" applyAlignment="1">
      <alignment horizontal="center" vertical="center"/>
    </xf>
    <xf numFmtId="0" fontId="4" fillId="0" borderId="51" xfId="0" applyNumberFormat="1" applyFont="1" applyBorder="1" applyAlignment="1">
      <alignment horizontal="center" vertical="center"/>
    </xf>
    <xf numFmtId="0" fontId="4" fillId="0" borderId="71" xfId="0" applyNumberFormat="1" applyFont="1" applyBorder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181" fontId="4" fillId="0" borderId="0" xfId="0" applyNumberFormat="1" applyFont="1" applyAlignment="1">
      <alignment horizontal="right" vertical="center"/>
    </xf>
    <xf numFmtId="181" fontId="4" fillId="0" borderId="12" xfId="0" applyNumberFormat="1" applyFont="1" applyBorder="1" applyAlignment="1">
      <alignment horizontal="right" vertical="center"/>
    </xf>
    <xf numFmtId="181" fontId="4" fillId="0" borderId="15" xfId="0" applyNumberFormat="1" applyFont="1" applyBorder="1" applyAlignment="1">
      <alignment horizontal="right" vertical="center"/>
    </xf>
    <xf numFmtId="181" fontId="4" fillId="0" borderId="55" xfId="0" applyNumberFormat="1" applyFont="1" applyBorder="1" applyAlignment="1">
      <alignment horizontal="right" vertical="center"/>
    </xf>
    <xf numFmtId="181" fontId="4" fillId="0" borderId="58" xfId="0" applyNumberFormat="1" applyFont="1" applyBorder="1" applyAlignment="1">
      <alignment horizontal="right" vertical="center"/>
    </xf>
    <xf numFmtId="181" fontId="4" fillId="0" borderId="52" xfId="0" applyNumberFormat="1" applyFont="1" applyBorder="1" applyAlignment="1">
      <alignment horizontal="right" vertical="center"/>
    </xf>
    <xf numFmtId="181" fontId="4" fillId="0" borderId="63" xfId="0" applyNumberFormat="1" applyFont="1" applyBorder="1" applyAlignment="1">
      <alignment horizontal="right" vertical="center"/>
    </xf>
    <xf numFmtId="181" fontId="4" fillId="0" borderId="51" xfId="0" applyNumberFormat="1" applyFont="1" applyBorder="1" applyAlignment="1">
      <alignment horizontal="right" vertical="center"/>
    </xf>
    <xf numFmtId="181" fontId="4" fillId="0" borderId="68" xfId="0" applyNumberFormat="1" applyFont="1" applyBorder="1" applyAlignment="1">
      <alignment horizontal="right" vertical="center"/>
    </xf>
    <xf numFmtId="181" fontId="4" fillId="0" borderId="71" xfId="0" applyNumberFormat="1" applyFont="1" applyBorder="1" applyAlignment="1">
      <alignment horizontal="right" vertical="center"/>
    </xf>
    <xf numFmtId="181" fontId="4" fillId="0" borderId="0" xfId="0" applyNumberFormat="1" applyFont="1" applyBorder="1" applyAlignment="1">
      <alignment horizontal="right" vertical="center"/>
    </xf>
    <xf numFmtId="181" fontId="4" fillId="0" borderId="0" xfId="0" applyNumberFormat="1" applyFont="1" applyAlignment="1">
      <alignment horizontal="right" vertical="center"/>
    </xf>
    <xf numFmtId="177" fontId="4" fillId="0" borderId="52" xfId="0" applyNumberFormat="1" applyFont="1" applyBorder="1" applyAlignment="1">
      <alignment horizontal="center" vertical="center"/>
    </xf>
    <xf numFmtId="177" fontId="4" fillId="0" borderId="51" xfId="0" applyNumberFormat="1" applyFont="1" applyBorder="1" applyAlignment="1">
      <alignment horizontal="center" vertical="center"/>
    </xf>
    <xf numFmtId="0" fontId="4" fillId="0" borderId="57" xfId="0" applyFont="1" applyBorder="1" applyAlignment="1">
      <alignment vertical="center"/>
    </xf>
    <xf numFmtId="0" fontId="4" fillId="0" borderId="58" xfId="0" applyNumberFormat="1" applyFont="1" applyBorder="1" applyAlignment="1">
      <alignment horizontal="left" vertical="center"/>
    </xf>
    <xf numFmtId="0" fontId="4" fillId="0" borderId="58" xfId="0" applyFont="1" applyBorder="1" applyAlignment="1">
      <alignment horizontal="left" vertical="center"/>
    </xf>
    <xf numFmtId="0" fontId="4" fillId="0" borderId="60" xfId="0" applyNumberFormat="1" applyFont="1" applyBorder="1" applyAlignment="1">
      <alignment vertical="center"/>
    </xf>
    <xf numFmtId="0" fontId="4" fillId="0" borderId="60" xfId="0" applyFont="1" applyBorder="1" applyAlignment="1">
      <alignment vertical="center"/>
    </xf>
    <xf numFmtId="0" fontId="4" fillId="0" borderId="52" xfId="0" applyFont="1" applyBorder="1" applyAlignment="1">
      <alignment horizontal="left" vertical="center"/>
    </xf>
    <xf numFmtId="0" fontId="4" fillId="0" borderId="65" xfId="0" applyFont="1" applyBorder="1" applyAlignment="1">
      <alignment vertical="center"/>
    </xf>
    <xf numFmtId="0" fontId="4" fillId="0" borderId="51" xfId="0" applyFont="1" applyBorder="1" applyAlignment="1">
      <alignment horizontal="left" vertical="center"/>
    </xf>
    <xf numFmtId="0" fontId="4" fillId="0" borderId="67" xfId="0" applyFont="1" applyBorder="1" applyAlignment="1">
      <alignment vertical="center"/>
    </xf>
    <xf numFmtId="0" fontId="4" fillId="0" borderId="68" xfId="0" applyNumberFormat="1" applyFont="1" applyBorder="1" applyAlignment="1">
      <alignment horizontal="left" vertical="center"/>
    </xf>
    <xf numFmtId="0" fontId="4" fillId="0" borderId="68" xfId="0" applyFont="1" applyBorder="1" applyAlignment="1">
      <alignment horizontal="left" vertical="center"/>
    </xf>
    <xf numFmtId="0" fontId="4" fillId="0" borderId="62" xfId="0" applyNumberFormat="1" applyFont="1" applyBorder="1" applyAlignment="1">
      <alignment vertical="center"/>
    </xf>
    <xf numFmtId="0" fontId="4" fillId="0" borderId="63" xfId="0" applyNumberFormat="1" applyFont="1" applyBorder="1" applyAlignment="1">
      <alignment horizontal="left" vertical="center"/>
    </xf>
    <xf numFmtId="0" fontId="4" fillId="0" borderId="67" xfId="0" applyNumberFormat="1" applyFont="1" applyBorder="1" applyAlignment="1">
      <alignment vertical="center"/>
    </xf>
    <xf numFmtId="0" fontId="4" fillId="0" borderId="52" xfId="0" applyNumberFormat="1" applyFont="1" applyBorder="1" applyAlignment="1">
      <alignment horizontal="left" vertical="center"/>
    </xf>
    <xf numFmtId="0" fontId="4" fillId="0" borderId="52" xfId="0" applyNumberFormat="1" applyFont="1" applyBorder="1" applyAlignment="1">
      <alignment horizontal="left" vertical="center" shrinkToFit="1"/>
    </xf>
    <xf numFmtId="0" fontId="4" fillId="0" borderId="73" xfId="0" applyFont="1" applyBorder="1" applyAlignment="1">
      <alignment vertical="center"/>
    </xf>
    <xf numFmtId="0" fontId="4" fillId="0" borderId="74" xfId="0" applyNumberFormat="1" applyFont="1" applyBorder="1" applyAlignment="1">
      <alignment horizontal="left" vertical="center"/>
    </xf>
    <xf numFmtId="0" fontId="4" fillId="0" borderId="74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75" xfId="0" applyFont="1" applyBorder="1" applyAlignment="1">
      <alignment vertical="center"/>
    </xf>
    <xf numFmtId="0" fontId="4" fillId="0" borderId="75" xfId="0" applyFont="1" applyBorder="1" applyAlignment="1">
      <alignment horizontal="center" vertical="center"/>
    </xf>
    <xf numFmtId="0" fontId="4" fillId="0" borderId="76" xfId="0" applyFont="1" applyBorder="1" applyAlignment="1">
      <alignment vertical="center"/>
    </xf>
    <xf numFmtId="0" fontId="6" fillId="0" borderId="27" xfId="0" applyFont="1" applyBorder="1" applyAlignment="1">
      <alignment vertical="center"/>
    </xf>
    <xf numFmtId="177" fontId="6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177" fontId="6" fillId="0" borderId="15" xfId="0" applyNumberFormat="1" applyFont="1" applyBorder="1" applyAlignment="1">
      <alignment vertical="center"/>
    </xf>
    <xf numFmtId="0" fontId="4" fillId="0" borderId="77" xfId="0" applyFont="1" applyBorder="1" applyAlignment="1">
      <alignment vertical="center"/>
    </xf>
    <xf numFmtId="0" fontId="4" fillId="0" borderId="77" xfId="0" applyFont="1" applyBorder="1" applyAlignment="1">
      <alignment horizontal="center" vertical="center"/>
    </xf>
    <xf numFmtId="0" fontId="4" fillId="0" borderId="78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79" xfId="0" applyNumberFormat="1" applyFont="1" applyBorder="1" applyAlignment="1">
      <alignment horizontal="center" vertical="center"/>
    </xf>
    <xf numFmtId="0" fontId="4" fillId="0" borderId="80" xfId="0" applyNumberFormat="1" applyFont="1" applyBorder="1" applyAlignment="1">
      <alignment horizontal="center" vertical="center"/>
    </xf>
    <xf numFmtId="178" fontId="4" fillId="0" borderId="80" xfId="0" applyNumberFormat="1" applyFont="1" applyBorder="1" applyAlignment="1">
      <alignment horizontal="center" vertical="center"/>
    </xf>
    <xf numFmtId="179" fontId="4" fillId="0" borderId="80" xfId="0" applyNumberFormat="1" applyFont="1" applyBorder="1" applyAlignment="1">
      <alignment horizontal="center" vertical="center"/>
    </xf>
    <xf numFmtId="0" fontId="4" fillId="0" borderId="59" xfId="0" applyFont="1" applyBorder="1" applyAlignment="1">
      <alignment vertical="center"/>
    </xf>
    <xf numFmtId="0" fontId="4" fillId="0" borderId="61" xfId="0" applyFont="1" applyBorder="1" applyAlignment="1">
      <alignment vertical="center"/>
    </xf>
    <xf numFmtId="0" fontId="4" fillId="0" borderId="66" xfId="0" applyFont="1" applyBorder="1" applyAlignment="1">
      <alignment vertical="center"/>
    </xf>
    <xf numFmtId="0" fontId="4" fillId="0" borderId="69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NumberFormat="1" applyFont="1" applyBorder="1" applyAlignment="1">
      <alignment horizontal="center" vertical="center"/>
    </xf>
    <xf numFmtId="0" fontId="4" fillId="0" borderId="81" xfId="0" applyFont="1" applyBorder="1" applyAlignment="1">
      <alignment vertical="center"/>
    </xf>
    <xf numFmtId="0" fontId="4" fillId="0" borderId="52" xfId="0" applyFont="1" applyBorder="1" applyAlignment="1">
      <alignment vertical="center"/>
    </xf>
    <xf numFmtId="0" fontId="4" fillId="0" borderId="58" xfId="0" applyFont="1" applyBorder="1" applyAlignment="1">
      <alignment vertical="center"/>
    </xf>
    <xf numFmtId="0" fontId="4" fillId="0" borderId="51" xfId="0" applyFont="1" applyBorder="1" applyAlignment="1">
      <alignment vertical="center"/>
    </xf>
    <xf numFmtId="0" fontId="4" fillId="0" borderId="74" xfId="0" applyFont="1" applyBorder="1" applyAlignment="1">
      <alignment vertical="center"/>
    </xf>
    <xf numFmtId="0" fontId="4" fillId="0" borderId="63" xfId="0" applyFont="1" applyBorder="1" applyAlignment="1">
      <alignment vertical="center"/>
    </xf>
    <xf numFmtId="0" fontId="4" fillId="0" borderId="68" xfId="0" applyFont="1" applyBorder="1" applyAlignment="1">
      <alignment vertical="center"/>
    </xf>
    <xf numFmtId="0" fontId="4" fillId="0" borderId="68" xfId="0" applyFont="1" applyBorder="1" applyAlignment="1">
      <alignment vertical="center"/>
    </xf>
    <xf numFmtId="0" fontId="4" fillId="0" borderId="51" xfId="0" applyNumberFormat="1" applyFont="1" applyBorder="1" applyAlignment="1">
      <alignment horizontal="center" vertical="center"/>
    </xf>
    <xf numFmtId="0" fontId="4" fillId="0" borderId="68" xfId="0" applyNumberFormat="1" applyFont="1" applyBorder="1" applyAlignment="1">
      <alignment horizontal="center" vertical="center"/>
    </xf>
    <xf numFmtId="0" fontId="4" fillId="0" borderId="52" xfId="0" applyNumberFormat="1" applyFont="1" applyBorder="1" applyAlignment="1">
      <alignment horizontal="center" vertical="center"/>
    </xf>
    <xf numFmtId="0" fontId="4" fillId="0" borderId="74" xfId="0" applyNumberFormat="1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68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68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74" xfId="0" applyFont="1" applyBorder="1" applyAlignment="1">
      <alignment horizontal="center" vertical="center"/>
    </xf>
    <xf numFmtId="178" fontId="4" fillId="0" borderId="52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vertical="center"/>
    </xf>
    <xf numFmtId="0" fontId="4" fillId="0" borderId="75" xfId="0" applyNumberFormat="1" applyFont="1" applyBorder="1" applyAlignment="1">
      <alignment vertical="center"/>
    </xf>
    <xf numFmtId="0" fontId="4" fillId="0" borderId="0" xfId="0" applyNumberFormat="1" applyFont="1" applyBorder="1" applyAlignment="1">
      <alignment vertical="center"/>
    </xf>
    <xf numFmtId="0" fontId="4" fillId="0" borderId="77" xfId="0" applyNumberFormat="1" applyFont="1" applyBorder="1" applyAlignment="1">
      <alignment vertical="center"/>
    </xf>
    <xf numFmtId="180" fontId="4" fillId="0" borderId="0" xfId="0" applyNumberFormat="1" applyFont="1" applyAlignment="1">
      <alignment vertical="center"/>
    </xf>
    <xf numFmtId="180" fontId="4" fillId="0" borderId="0" xfId="0" applyNumberFormat="1" applyFont="1" applyBorder="1" applyAlignment="1">
      <alignment vertical="center"/>
    </xf>
    <xf numFmtId="180" fontId="4" fillId="0" borderId="75" xfId="0" applyNumberFormat="1" applyFont="1" applyBorder="1" applyAlignment="1">
      <alignment vertical="center"/>
    </xf>
    <xf numFmtId="180" fontId="4" fillId="0" borderId="0" xfId="0" applyNumberFormat="1" applyFont="1" applyBorder="1" applyAlignment="1">
      <alignment vertical="center"/>
    </xf>
    <xf numFmtId="180" fontId="4" fillId="0" borderId="77" xfId="0" applyNumberFormat="1" applyFont="1" applyBorder="1" applyAlignment="1">
      <alignment vertical="center"/>
    </xf>
    <xf numFmtId="180" fontId="4" fillId="0" borderId="58" xfId="0" applyNumberFormat="1" applyFont="1" applyBorder="1" applyAlignment="1">
      <alignment vertical="center"/>
    </xf>
    <xf numFmtId="180" fontId="4" fillId="0" borderId="52" xfId="0" applyNumberFormat="1" applyFont="1" applyBorder="1" applyAlignment="1">
      <alignment vertical="center"/>
    </xf>
    <xf numFmtId="180" fontId="4" fillId="0" borderId="51" xfId="0" applyNumberFormat="1" applyFont="1" applyBorder="1" applyAlignment="1">
      <alignment vertical="center"/>
    </xf>
    <xf numFmtId="180" fontId="4" fillId="0" borderId="68" xfId="0" applyNumberFormat="1" applyFont="1" applyBorder="1" applyAlignment="1">
      <alignment vertical="center"/>
    </xf>
    <xf numFmtId="180" fontId="4" fillId="0" borderId="63" xfId="0" applyNumberFormat="1" applyFont="1" applyBorder="1" applyAlignment="1">
      <alignment vertical="center"/>
    </xf>
    <xf numFmtId="180" fontId="4" fillId="0" borderId="51" xfId="0" applyNumberFormat="1" applyFont="1" applyBorder="1" applyAlignment="1">
      <alignment vertical="center"/>
    </xf>
    <xf numFmtId="180" fontId="4" fillId="0" borderId="68" xfId="0" applyNumberFormat="1" applyFont="1" applyBorder="1" applyAlignment="1">
      <alignment vertical="center"/>
    </xf>
    <xf numFmtId="180" fontId="4" fillId="0" borderId="52" xfId="0" applyNumberFormat="1" applyFont="1" applyBorder="1" applyAlignment="1">
      <alignment vertical="center"/>
    </xf>
    <xf numFmtId="180" fontId="4" fillId="0" borderId="74" xfId="0" applyNumberFormat="1" applyFont="1" applyBorder="1" applyAlignment="1">
      <alignment vertical="center"/>
    </xf>
    <xf numFmtId="0" fontId="4" fillId="0" borderId="82" xfId="0" applyNumberFormat="1" applyFont="1" applyBorder="1" applyAlignment="1">
      <alignment vertical="center"/>
    </xf>
    <xf numFmtId="180" fontId="4" fillId="0" borderId="80" xfId="0" applyNumberFormat="1" applyFont="1" applyBorder="1" applyAlignment="1">
      <alignment horizontal="center" vertical="center"/>
    </xf>
    <xf numFmtId="179" fontId="4" fillId="0" borderId="0" xfId="0" applyNumberFormat="1" applyFont="1" applyAlignment="1">
      <alignment vertical="center"/>
    </xf>
    <xf numFmtId="179" fontId="4" fillId="0" borderId="0" xfId="0" applyNumberFormat="1" applyFont="1" applyBorder="1" applyAlignment="1">
      <alignment vertical="center"/>
    </xf>
    <xf numFmtId="179" fontId="4" fillId="0" borderId="12" xfId="0" applyNumberFormat="1" applyFont="1" applyBorder="1" applyAlignment="1">
      <alignment vertical="center"/>
    </xf>
    <xf numFmtId="179" fontId="4" fillId="0" borderId="15" xfId="0" applyNumberFormat="1" applyFont="1" applyBorder="1" applyAlignment="1">
      <alignment vertical="center"/>
    </xf>
    <xf numFmtId="179" fontId="4" fillId="0" borderId="0" xfId="0" applyNumberFormat="1" applyFont="1" applyBorder="1" applyAlignment="1">
      <alignment vertical="center"/>
    </xf>
    <xf numFmtId="179" fontId="4" fillId="0" borderId="58" xfId="0" applyNumberFormat="1" applyFont="1" applyBorder="1" applyAlignment="1">
      <alignment vertical="center"/>
    </xf>
    <xf numFmtId="179" fontId="4" fillId="0" borderId="52" xfId="0" applyNumberFormat="1" applyFont="1" applyBorder="1" applyAlignment="1">
      <alignment vertical="center"/>
    </xf>
    <xf numFmtId="179" fontId="4" fillId="0" borderId="51" xfId="0" applyNumberFormat="1" applyFont="1" applyBorder="1" applyAlignment="1">
      <alignment vertical="center"/>
    </xf>
    <xf numFmtId="179" fontId="4" fillId="0" borderId="68" xfId="0" applyNumberFormat="1" applyFont="1" applyBorder="1" applyAlignment="1">
      <alignment vertical="center"/>
    </xf>
    <xf numFmtId="179" fontId="4" fillId="0" borderId="63" xfId="0" applyNumberFormat="1" applyFont="1" applyBorder="1" applyAlignment="1">
      <alignment vertical="center"/>
    </xf>
    <xf numFmtId="179" fontId="4" fillId="0" borderId="51" xfId="0" applyNumberFormat="1" applyFont="1" applyBorder="1" applyAlignment="1">
      <alignment vertical="center"/>
    </xf>
    <xf numFmtId="179" fontId="4" fillId="0" borderId="68" xfId="0" applyNumberFormat="1" applyFont="1" applyBorder="1" applyAlignment="1">
      <alignment vertical="center"/>
    </xf>
    <xf numFmtId="179" fontId="4" fillId="0" borderId="52" xfId="0" applyNumberFormat="1" applyFont="1" applyBorder="1" applyAlignment="1">
      <alignment vertical="center"/>
    </xf>
    <xf numFmtId="179" fontId="4" fillId="0" borderId="52" xfId="0" applyNumberFormat="1" applyFont="1" applyBorder="1" applyAlignment="1">
      <alignment horizontal="right" vertical="center"/>
    </xf>
    <xf numFmtId="179" fontId="4" fillId="0" borderId="74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190" fontId="4" fillId="0" borderId="31" xfId="0" applyNumberFormat="1" applyFont="1" applyBorder="1" applyAlignment="1">
      <alignment horizontal="center" vertical="center"/>
    </xf>
    <xf numFmtId="190" fontId="4" fillId="0" borderId="1" xfId="0" applyNumberFormat="1" applyFont="1" applyBorder="1" applyAlignment="1">
      <alignment horizontal="center" vertical="center"/>
    </xf>
    <xf numFmtId="190" fontId="4" fillId="0" borderId="4" xfId="0" applyNumberFormat="1" applyFont="1" applyBorder="1" applyAlignment="1">
      <alignment horizontal="center" vertical="center"/>
    </xf>
    <xf numFmtId="190" fontId="4" fillId="0" borderId="3" xfId="0" applyNumberFormat="1" applyFont="1" applyBorder="1" applyAlignment="1">
      <alignment horizontal="center" vertical="center"/>
    </xf>
    <xf numFmtId="190" fontId="4" fillId="0" borderId="1" xfId="0" applyNumberFormat="1" applyFont="1" applyAlignment="1">
      <alignment horizontal="center" vertical="center"/>
    </xf>
    <xf numFmtId="190" fontId="4" fillId="0" borderId="4" xfId="0" applyNumberFormat="1" applyFont="1" applyAlignment="1">
      <alignment horizontal="center" vertical="center"/>
    </xf>
    <xf numFmtId="190" fontId="4" fillId="0" borderId="3" xfId="0" applyNumberFormat="1" applyFont="1" applyAlignment="1">
      <alignment horizontal="center" vertical="center"/>
    </xf>
    <xf numFmtId="190" fontId="4" fillId="0" borderId="34" xfId="0" applyNumberFormat="1" applyFont="1" applyBorder="1" applyAlignment="1">
      <alignment horizontal="center" vertical="center"/>
    </xf>
    <xf numFmtId="190" fontId="4" fillId="0" borderId="31" xfId="0" applyNumberFormat="1" applyFont="1" applyAlignment="1">
      <alignment horizontal="center" vertical="center"/>
    </xf>
    <xf numFmtId="191" fontId="4" fillId="2" borderId="31" xfId="0" applyNumberFormat="1" applyFont="1" applyFill="1" applyBorder="1" applyAlignment="1">
      <alignment horizontal="center" vertical="center"/>
    </xf>
    <xf numFmtId="191" fontId="4" fillId="2" borderId="1" xfId="0" applyNumberFormat="1" applyFont="1" applyFill="1" applyAlignment="1">
      <alignment horizontal="center" vertical="center"/>
    </xf>
    <xf numFmtId="191" fontId="4" fillId="2" borderId="4" xfId="0" applyNumberFormat="1" applyFont="1" applyFill="1" applyBorder="1" applyAlignment="1">
      <alignment horizontal="center" vertical="center"/>
    </xf>
    <xf numFmtId="191" fontId="4" fillId="2" borderId="3" xfId="0" applyNumberFormat="1" applyFont="1" applyFill="1" applyBorder="1" applyAlignment="1">
      <alignment horizontal="center" vertical="center"/>
    </xf>
    <xf numFmtId="191" fontId="4" fillId="2" borderId="1" xfId="0" applyNumberFormat="1" applyFont="1" applyFill="1" applyBorder="1" applyAlignment="1">
      <alignment horizontal="center" vertical="center"/>
    </xf>
    <xf numFmtId="191" fontId="4" fillId="0" borderId="1" xfId="0" applyNumberFormat="1" applyFont="1" applyAlignment="1">
      <alignment horizontal="center"/>
    </xf>
    <xf numFmtId="191" fontId="4" fillId="0" borderId="3" xfId="0" applyNumberFormat="1" applyFont="1" applyBorder="1" applyAlignment="1">
      <alignment horizontal="center"/>
    </xf>
    <xf numFmtId="191" fontId="4" fillId="0" borderId="1" xfId="0" applyNumberFormat="1" applyFont="1" applyBorder="1" applyAlignment="1">
      <alignment horizontal="center"/>
    </xf>
    <xf numFmtId="191" fontId="4" fillId="0" borderId="3" xfId="0" applyNumberFormat="1" applyFont="1" applyAlignment="1">
      <alignment horizontal="center"/>
    </xf>
    <xf numFmtId="191" fontId="4" fillId="0" borderId="34" xfId="0" applyNumberFormat="1" applyFont="1" applyBorder="1" applyAlignment="1">
      <alignment horizontal="center"/>
    </xf>
    <xf numFmtId="191" fontId="4" fillId="0" borderId="31" xfId="0" applyNumberFormat="1" applyFont="1" applyAlignment="1">
      <alignment horizontal="center"/>
    </xf>
    <xf numFmtId="191" fontId="4" fillId="0" borderId="4" xfId="0" applyNumberFormat="1" applyFont="1" applyBorder="1" applyAlignment="1">
      <alignment horizontal="center"/>
    </xf>
    <xf numFmtId="191" fontId="10" fillId="0" borderId="3" xfId="0" applyNumberFormat="1" applyFont="1" applyBorder="1" applyAlignment="1">
      <alignment horizontal="center"/>
    </xf>
    <xf numFmtId="191" fontId="10" fillId="0" borderId="1" xfId="0" applyNumberFormat="1" applyFont="1" applyBorder="1" applyAlignment="1">
      <alignment horizontal="center"/>
    </xf>
    <xf numFmtId="191" fontId="4" fillId="2" borderId="34" xfId="0" applyNumberFormat="1" applyFont="1" applyFill="1" applyBorder="1" applyAlignment="1">
      <alignment horizontal="center" vertical="center"/>
    </xf>
    <xf numFmtId="190" fontId="4" fillId="0" borderId="58" xfId="0" applyNumberFormat="1" applyFont="1" applyBorder="1" applyAlignment="1">
      <alignment horizontal="center" vertical="center"/>
    </xf>
    <xf numFmtId="190" fontId="4" fillId="0" borderId="52" xfId="0" applyNumberFormat="1" applyFont="1" applyBorder="1" applyAlignment="1">
      <alignment horizontal="center" vertical="center"/>
    </xf>
    <xf numFmtId="190" fontId="4" fillId="0" borderId="63" xfId="0" applyNumberFormat="1" applyFont="1" applyBorder="1" applyAlignment="1">
      <alignment horizontal="center" vertical="center"/>
    </xf>
    <xf numFmtId="190" fontId="4" fillId="0" borderId="51" xfId="0" applyNumberFormat="1" applyFont="1" applyBorder="1" applyAlignment="1">
      <alignment horizontal="center" vertical="center"/>
    </xf>
    <xf numFmtId="190" fontId="4" fillId="0" borderId="68" xfId="0" applyNumberFormat="1" applyFont="1" applyBorder="1" applyAlignment="1">
      <alignment horizontal="center" vertical="center"/>
    </xf>
    <xf numFmtId="190" fontId="4" fillId="0" borderId="71" xfId="0" applyNumberFormat="1" applyFont="1" applyBorder="1" applyAlignment="1">
      <alignment horizontal="center" vertical="center"/>
    </xf>
    <xf numFmtId="192" fontId="4" fillId="0" borderId="31" xfId="0" applyNumberFormat="1" applyFont="1" applyBorder="1" applyAlignment="1">
      <alignment horizontal="center" vertical="center"/>
    </xf>
    <xf numFmtId="192" fontId="4" fillId="0" borderId="1" xfId="0" applyNumberFormat="1" applyFont="1" applyBorder="1" applyAlignment="1">
      <alignment horizontal="center" vertical="center"/>
    </xf>
    <xf numFmtId="192" fontId="4" fillId="0" borderId="4" xfId="0" applyNumberFormat="1" applyFont="1" applyBorder="1" applyAlignment="1">
      <alignment horizontal="center" vertical="center"/>
    </xf>
    <xf numFmtId="192" fontId="4" fillId="0" borderId="3" xfId="0" applyNumberFormat="1" applyFont="1" applyBorder="1" applyAlignment="1">
      <alignment horizontal="center" vertical="center"/>
    </xf>
    <xf numFmtId="192" fontId="4" fillId="0" borderId="48" xfId="0" applyNumberFormat="1" applyFont="1" applyBorder="1" applyAlignment="1">
      <alignment horizontal="center" vertical="center"/>
    </xf>
    <xf numFmtId="192" fontId="4" fillId="0" borderId="34" xfId="0" applyNumberFormat="1" applyFont="1" applyBorder="1" applyAlignment="1">
      <alignment horizontal="center" vertical="center"/>
    </xf>
    <xf numFmtId="190" fontId="4" fillId="0" borderId="58" xfId="0" applyNumberFormat="1" applyFont="1" applyBorder="1" applyAlignment="1">
      <alignment vertical="center"/>
    </xf>
    <xf numFmtId="190" fontId="4" fillId="0" borderId="52" xfId="0" applyNumberFormat="1" applyFont="1" applyBorder="1" applyAlignment="1">
      <alignment vertical="center"/>
    </xf>
    <xf numFmtId="190" fontId="4" fillId="0" borderId="51" xfId="0" applyNumberFormat="1" applyFont="1" applyBorder="1" applyAlignment="1">
      <alignment vertical="center"/>
    </xf>
    <xf numFmtId="190" fontId="4" fillId="0" borderId="68" xfId="0" applyNumberFormat="1" applyFont="1" applyBorder="1" applyAlignment="1">
      <alignment vertical="center"/>
    </xf>
    <xf numFmtId="190" fontId="4" fillId="0" borderId="63" xfId="0" applyNumberFormat="1" applyFont="1" applyBorder="1" applyAlignment="1">
      <alignment vertical="center"/>
    </xf>
    <xf numFmtId="190" fontId="4" fillId="0" borderId="51" xfId="0" applyNumberFormat="1" applyFont="1" applyBorder="1" applyAlignment="1">
      <alignment vertical="center"/>
    </xf>
    <xf numFmtId="190" fontId="4" fillId="0" borderId="68" xfId="0" applyNumberFormat="1" applyFont="1" applyBorder="1" applyAlignment="1">
      <alignment vertical="center"/>
    </xf>
    <xf numFmtId="190" fontId="4" fillId="0" borderId="52" xfId="0" applyNumberFormat="1" applyFont="1" applyBorder="1" applyAlignment="1">
      <alignment vertical="center"/>
    </xf>
    <xf numFmtId="190" fontId="4" fillId="0" borderId="74" xfId="0" applyNumberFormat="1" applyFont="1" applyBorder="1" applyAlignment="1">
      <alignment vertical="center"/>
    </xf>
    <xf numFmtId="192" fontId="4" fillId="0" borderId="58" xfId="0" applyNumberFormat="1" applyFont="1" applyBorder="1" applyAlignment="1">
      <alignment vertical="center"/>
    </xf>
    <xf numFmtId="192" fontId="4" fillId="0" borderId="52" xfId="0" applyNumberFormat="1" applyFont="1" applyBorder="1" applyAlignment="1">
      <alignment vertical="center"/>
    </xf>
    <xf numFmtId="192" fontId="4" fillId="0" borderId="51" xfId="0" applyNumberFormat="1" applyFont="1" applyBorder="1" applyAlignment="1">
      <alignment vertical="center"/>
    </xf>
    <xf numFmtId="192" fontId="4" fillId="0" borderId="68" xfId="0" applyNumberFormat="1" applyFont="1" applyBorder="1" applyAlignment="1">
      <alignment vertical="center"/>
    </xf>
    <xf numFmtId="192" fontId="4" fillId="0" borderId="63" xfId="0" applyNumberFormat="1" applyFont="1" applyBorder="1" applyAlignment="1">
      <alignment vertical="center"/>
    </xf>
    <xf numFmtId="192" fontId="4" fillId="0" borderId="51" xfId="0" applyNumberFormat="1" applyFont="1" applyBorder="1" applyAlignment="1">
      <alignment vertical="center"/>
    </xf>
    <xf numFmtId="192" fontId="4" fillId="0" borderId="68" xfId="0" applyNumberFormat="1" applyFont="1" applyBorder="1" applyAlignment="1">
      <alignment vertical="center"/>
    </xf>
    <xf numFmtId="192" fontId="4" fillId="0" borderId="52" xfId="0" applyNumberFormat="1" applyFont="1" applyBorder="1" applyAlignment="1">
      <alignment vertical="center"/>
    </xf>
    <xf numFmtId="192" fontId="4" fillId="0" borderId="74" xfId="0" applyNumberFormat="1" applyFont="1" applyBorder="1" applyAlignment="1">
      <alignment vertical="center"/>
    </xf>
  </cellXfs>
  <cellStyles count="3">
    <cellStyle name="Normal" xfId="0"/>
    <cellStyle name="Hyperlink" xfId="15"/>
    <cellStyle name="Followed 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5"/>
  <sheetViews>
    <sheetView tabSelected="1" workbookViewId="0" topLeftCell="A60">
      <selection activeCell="E68" sqref="E68"/>
    </sheetView>
  </sheetViews>
  <sheetFormatPr defaultColWidth="8.88671875" defaultRowHeight="15"/>
  <cols>
    <col min="1" max="16384" width="8.88671875" style="6" customWidth="1"/>
  </cols>
  <sheetData>
    <row r="1" spans="1:13" ht="17.25">
      <c r="A1" s="27" t="s">
        <v>35</v>
      </c>
      <c r="M1" s="6">
        <v>1</v>
      </c>
    </row>
    <row r="2" spans="2:13" ht="13.5">
      <c r="B2" s="7" t="s">
        <v>87</v>
      </c>
      <c r="M2" s="6">
        <v>2</v>
      </c>
    </row>
    <row r="3" spans="2:13" ht="13.5">
      <c r="B3" s="7" t="s">
        <v>88</v>
      </c>
      <c r="M3" s="6">
        <v>3</v>
      </c>
    </row>
    <row r="4" spans="2:13" ht="13.5">
      <c r="B4" s="7" t="s">
        <v>89</v>
      </c>
      <c r="M4" s="6">
        <v>4</v>
      </c>
    </row>
    <row r="5" spans="2:13" ht="13.5">
      <c r="B5" s="7" t="s">
        <v>90</v>
      </c>
      <c r="M5" s="6">
        <v>5</v>
      </c>
    </row>
    <row r="6" spans="1:13" ht="17.25">
      <c r="A6" s="27" t="s">
        <v>36</v>
      </c>
      <c r="M6" s="6">
        <v>7</v>
      </c>
    </row>
    <row r="7" spans="2:13" ht="13.5">
      <c r="B7" s="7" t="s">
        <v>206</v>
      </c>
      <c r="M7" s="6">
        <v>8</v>
      </c>
    </row>
    <row r="8" spans="2:13" ht="13.5">
      <c r="B8" s="7" t="s">
        <v>207</v>
      </c>
      <c r="M8" s="6">
        <v>9</v>
      </c>
    </row>
    <row r="9" spans="1:13" ht="17.25">
      <c r="A9" s="27" t="s">
        <v>37</v>
      </c>
      <c r="M9" s="6">
        <v>10</v>
      </c>
    </row>
    <row r="10" spans="2:13" ht="13.5">
      <c r="B10" s="7" t="s">
        <v>91</v>
      </c>
      <c r="M10" s="6">
        <v>11</v>
      </c>
    </row>
    <row r="11" spans="2:13" ht="13.5">
      <c r="B11" s="7" t="s">
        <v>92</v>
      </c>
      <c r="M11" s="6">
        <v>12</v>
      </c>
    </row>
    <row r="12" spans="2:13" ht="13.5">
      <c r="B12" s="7" t="s">
        <v>93</v>
      </c>
      <c r="M12" s="6">
        <v>13</v>
      </c>
    </row>
    <row r="13" spans="1:13" ht="17.25">
      <c r="A13" s="27" t="s">
        <v>38</v>
      </c>
      <c r="M13" s="6">
        <v>14</v>
      </c>
    </row>
    <row r="14" spans="2:13" ht="13.5">
      <c r="B14" s="7" t="s">
        <v>94</v>
      </c>
      <c r="M14" s="6">
        <v>15</v>
      </c>
    </row>
    <row r="15" spans="2:13" ht="13.5">
      <c r="B15" s="7" t="s">
        <v>39</v>
      </c>
      <c r="M15" s="6">
        <v>16</v>
      </c>
    </row>
    <row r="16" spans="1:13" ht="17.25">
      <c r="A16" s="27" t="s">
        <v>40</v>
      </c>
      <c r="M16" s="6">
        <v>17</v>
      </c>
    </row>
    <row r="17" spans="2:13" ht="13.5">
      <c r="B17" s="7" t="s">
        <v>41</v>
      </c>
      <c r="M17" s="6">
        <v>18</v>
      </c>
    </row>
    <row r="18" spans="2:13" ht="13.5">
      <c r="B18" s="7" t="s">
        <v>42</v>
      </c>
      <c r="M18" s="6">
        <v>19</v>
      </c>
    </row>
    <row r="19" spans="1:13" ht="17.25">
      <c r="A19" s="27" t="s">
        <v>43</v>
      </c>
      <c r="M19" s="6">
        <v>20</v>
      </c>
    </row>
    <row r="20" spans="2:13" ht="13.5">
      <c r="B20" s="7" t="s">
        <v>616</v>
      </c>
      <c r="M20" s="6">
        <v>21</v>
      </c>
    </row>
    <row r="21" spans="2:13" ht="13.5">
      <c r="B21" s="7" t="s">
        <v>220</v>
      </c>
      <c r="M21" s="6">
        <v>22</v>
      </c>
    </row>
    <row r="22" spans="1:13" ht="17.25">
      <c r="A22" s="27" t="s">
        <v>44</v>
      </c>
      <c r="M22" s="6">
        <v>23</v>
      </c>
    </row>
    <row r="23" spans="2:13" ht="13.5">
      <c r="B23" s="7" t="s">
        <v>208</v>
      </c>
      <c r="M23" s="6">
        <v>24</v>
      </c>
    </row>
    <row r="24" spans="2:13" ht="13.5">
      <c r="B24" s="7" t="s">
        <v>209</v>
      </c>
      <c r="M24" s="6">
        <v>25</v>
      </c>
    </row>
    <row r="25" spans="1:13" ht="17.25">
      <c r="A25" s="27" t="s">
        <v>45</v>
      </c>
      <c r="M25" s="6">
        <v>27</v>
      </c>
    </row>
    <row r="26" spans="2:13" ht="13.5">
      <c r="B26" s="7" t="s">
        <v>46</v>
      </c>
      <c r="M26" s="6">
        <v>28</v>
      </c>
    </row>
    <row r="27" spans="2:13" ht="13.5">
      <c r="B27" s="7" t="s">
        <v>47</v>
      </c>
      <c r="M27" s="6">
        <v>29</v>
      </c>
    </row>
    <row r="28" spans="1:13" ht="17.25">
      <c r="A28" s="27" t="s">
        <v>210</v>
      </c>
      <c r="B28" s="142"/>
      <c r="C28" s="142"/>
      <c r="D28" s="142"/>
      <c r="E28" s="142"/>
      <c r="F28" s="142"/>
      <c r="G28" s="142"/>
      <c r="H28" s="142"/>
      <c r="I28" s="142"/>
      <c r="J28" s="142"/>
      <c r="K28" s="142"/>
      <c r="L28" s="142"/>
      <c r="M28" s="6">
        <v>27</v>
      </c>
    </row>
    <row r="29" spans="1:13" ht="13.5">
      <c r="A29" s="184"/>
      <c r="B29" s="185" t="s">
        <v>219</v>
      </c>
      <c r="C29" s="24"/>
      <c r="D29" s="24"/>
      <c r="E29" s="24"/>
      <c r="F29" s="24"/>
      <c r="G29" s="24"/>
      <c r="H29" s="24"/>
      <c r="I29" s="24"/>
      <c r="J29" s="24"/>
      <c r="K29" s="24"/>
      <c r="L29" s="16"/>
      <c r="M29" s="137">
        <v>30</v>
      </c>
    </row>
    <row r="30" spans="1:13" ht="13.5">
      <c r="A30" s="184"/>
      <c r="B30" s="185" t="s">
        <v>224</v>
      </c>
      <c r="C30" s="24"/>
      <c r="D30" s="24"/>
      <c r="E30" s="24"/>
      <c r="F30" s="24"/>
      <c r="G30" s="24"/>
      <c r="H30" s="24"/>
      <c r="I30" s="24"/>
      <c r="J30" s="24"/>
      <c r="K30" s="24"/>
      <c r="L30" s="16"/>
      <c r="M30" s="137">
        <v>31</v>
      </c>
    </row>
    <row r="31" spans="1:13" ht="17.25">
      <c r="A31" s="27" t="s">
        <v>48</v>
      </c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">
        <v>32</v>
      </c>
    </row>
    <row r="32" spans="2:13" ht="13.5">
      <c r="B32" s="7" t="s">
        <v>49</v>
      </c>
      <c r="M32" s="6">
        <v>33</v>
      </c>
    </row>
    <row r="33" spans="2:13" ht="13.5">
      <c r="B33" s="7" t="s">
        <v>50</v>
      </c>
      <c r="M33" s="6">
        <v>34</v>
      </c>
    </row>
    <row r="34" spans="2:13" ht="13.5">
      <c r="B34" s="7" t="s">
        <v>51</v>
      </c>
      <c r="M34" s="6">
        <v>35</v>
      </c>
    </row>
    <row r="35" spans="1:13" ht="17.25">
      <c r="A35" s="27" t="s">
        <v>52</v>
      </c>
      <c r="M35" s="6">
        <v>36</v>
      </c>
    </row>
    <row r="36" spans="2:13" ht="13.5">
      <c r="B36" s="7" t="s">
        <v>215</v>
      </c>
      <c r="M36" s="6">
        <v>37</v>
      </c>
    </row>
    <row r="37" spans="2:13" ht="13.5">
      <c r="B37" s="7" t="s">
        <v>53</v>
      </c>
      <c r="M37" s="6">
        <v>38</v>
      </c>
    </row>
    <row r="38" spans="1:13" ht="17.25">
      <c r="A38" s="27" t="s">
        <v>54</v>
      </c>
      <c r="M38" s="6">
        <v>39</v>
      </c>
    </row>
    <row r="39" spans="2:13" ht="13.5">
      <c r="B39" s="7" t="s">
        <v>55</v>
      </c>
      <c r="M39" s="6">
        <v>40</v>
      </c>
    </row>
    <row r="40" spans="2:13" ht="13.5">
      <c r="B40" s="7" t="s">
        <v>56</v>
      </c>
      <c r="M40" s="6">
        <v>41</v>
      </c>
    </row>
    <row r="41" spans="1:13" ht="17.25">
      <c r="A41" s="27" t="s">
        <v>57</v>
      </c>
      <c r="M41" s="6">
        <v>42</v>
      </c>
    </row>
    <row r="42" spans="2:13" ht="13.5">
      <c r="B42" s="7" t="s">
        <v>58</v>
      </c>
      <c r="M42" s="6">
        <v>43</v>
      </c>
    </row>
    <row r="43" spans="2:13" ht="13.5">
      <c r="B43" s="7" t="s">
        <v>59</v>
      </c>
      <c r="M43" s="6">
        <v>44</v>
      </c>
    </row>
    <row r="44" ht="17.25">
      <c r="A44" s="27" t="s">
        <v>60</v>
      </c>
    </row>
    <row r="45" spans="2:13" ht="13.5">
      <c r="B45" s="7" t="s">
        <v>61</v>
      </c>
      <c r="M45" s="6">
        <v>45</v>
      </c>
    </row>
    <row r="46" spans="2:3" ht="13.5">
      <c r="B46" s="7"/>
      <c r="C46" s="67" t="s">
        <v>95</v>
      </c>
    </row>
    <row r="47" spans="2:13" ht="13.5">
      <c r="B47" s="7" t="s">
        <v>62</v>
      </c>
      <c r="M47" s="6">
        <v>46</v>
      </c>
    </row>
    <row r="48" spans="2:13" ht="13.5">
      <c r="B48" s="7"/>
      <c r="C48" s="67" t="s">
        <v>96</v>
      </c>
      <c r="M48" s="6">
        <v>47</v>
      </c>
    </row>
    <row r="49" ht="14.25" customHeight="1">
      <c r="A49" s="27" t="s">
        <v>63</v>
      </c>
    </row>
    <row r="50" spans="2:13" ht="13.5">
      <c r="B50" s="7" t="s">
        <v>64</v>
      </c>
      <c r="M50" s="6">
        <v>48</v>
      </c>
    </row>
    <row r="51" spans="2:3" ht="13.5" customHeight="1">
      <c r="B51" s="7"/>
      <c r="C51" s="67" t="s">
        <v>97</v>
      </c>
    </row>
    <row r="52" spans="2:13" ht="13.5">
      <c r="B52" s="7" t="s">
        <v>98</v>
      </c>
      <c r="M52" s="6">
        <v>51</v>
      </c>
    </row>
    <row r="53" spans="2:13" ht="13.5">
      <c r="B53" s="7"/>
      <c r="C53" s="67" t="s">
        <v>99</v>
      </c>
      <c r="M53" s="6">
        <v>52</v>
      </c>
    </row>
    <row r="54" ht="14.25" customHeight="1">
      <c r="A54" s="27" t="s">
        <v>211</v>
      </c>
    </row>
    <row r="55" spans="2:13" ht="13.5">
      <c r="B55" s="187" t="s">
        <v>213</v>
      </c>
      <c r="C55" s="188"/>
      <c r="D55" s="188"/>
      <c r="E55" s="188"/>
      <c r="F55" s="188"/>
      <c r="G55" s="188"/>
      <c r="H55" s="188"/>
      <c r="I55" s="188"/>
      <c r="M55" s="6">
        <v>48</v>
      </c>
    </row>
    <row r="56" spans="2:9" ht="13.5" customHeight="1">
      <c r="B56" s="187"/>
      <c r="C56" s="189" t="s">
        <v>217</v>
      </c>
      <c r="D56" s="188"/>
      <c r="E56" s="188"/>
      <c r="F56" s="188"/>
      <c r="G56" s="188"/>
      <c r="H56" s="188"/>
      <c r="I56" s="188"/>
    </row>
    <row r="57" spans="2:13" ht="13.5">
      <c r="B57" s="7" t="s">
        <v>214</v>
      </c>
      <c r="M57" s="6">
        <v>51</v>
      </c>
    </row>
    <row r="58" spans="2:13" ht="13.5">
      <c r="B58" s="7"/>
      <c r="C58" s="67" t="s">
        <v>212</v>
      </c>
      <c r="M58" s="6">
        <v>52</v>
      </c>
    </row>
    <row r="59" spans="1:13" ht="17.25">
      <c r="A59" s="27" t="s">
        <v>65</v>
      </c>
      <c r="M59" s="6">
        <v>53</v>
      </c>
    </row>
    <row r="60" spans="2:13" ht="13.5">
      <c r="B60" s="7" t="s">
        <v>100</v>
      </c>
      <c r="M60" s="6">
        <v>54</v>
      </c>
    </row>
    <row r="61" spans="2:13" ht="13.5">
      <c r="B61" s="7" t="s">
        <v>101</v>
      </c>
      <c r="M61" s="6">
        <v>55</v>
      </c>
    </row>
    <row r="62" spans="2:13" ht="13.5">
      <c r="B62" s="7" t="s">
        <v>102</v>
      </c>
      <c r="M62" s="6">
        <v>56</v>
      </c>
    </row>
    <row r="63" spans="2:13" ht="13.5">
      <c r="B63" s="7" t="s">
        <v>103</v>
      </c>
      <c r="M63" s="6">
        <v>57</v>
      </c>
    </row>
    <row r="64" spans="1:13" ht="17.25">
      <c r="A64" s="27" t="s">
        <v>66</v>
      </c>
      <c r="F64" s="188"/>
      <c r="M64" s="6">
        <v>58</v>
      </c>
    </row>
    <row r="65" spans="2:13" ht="13.5">
      <c r="B65" s="7" t="s">
        <v>104</v>
      </c>
      <c r="M65" s="6">
        <v>59</v>
      </c>
    </row>
    <row r="66" spans="2:13" ht="13.5">
      <c r="B66" s="7" t="s">
        <v>67</v>
      </c>
      <c r="M66" s="6">
        <v>61</v>
      </c>
    </row>
    <row r="67" spans="2:13" ht="13.5">
      <c r="B67" s="7" t="s">
        <v>105</v>
      </c>
      <c r="M67" s="6">
        <v>62</v>
      </c>
    </row>
    <row r="68" spans="1:13" ht="17.25">
      <c r="A68" s="27" t="s">
        <v>68</v>
      </c>
      <c r="M68" s="6">
        <v>63</v>
      </c>
    </row>
    <row r="69" spans="2:13" ht="13.5">
      <c r="B69" s="7" t="s">
        <v>106</v>
      </c>
      <c r="M69" s="6">
        <v>64</v>
      </c>
    </row>
    <row r="70" spans="2:13" ht="13.5">
      <c r="B70" s="7" t="s">
        <v>69</v>
      </c>
      <c r="M70" s="6">
        <v>65</v>
      </c>
    </row>
    <row r="71" spans="1:13" ht="17.25">
      <c r="A71" s="27" t="s">
        <v>70</v>
      </c>
      <c r="M71" s="6">
        <v>66</v>
      </c>
    </row>
    <row r="72" spans="2:13" ht="13.5">
      <c r="B72" s="7" t="s">
        <v>107</v>
      </c>
      <c r="M72" s="6">
        <v>67</v>
      </c>
    </row>
    <row r="73" spans="2:13" ht="13.5">
      <c r="B73" s="7" t="s">
        <v>108</v>
      </c>
      <c r="M73" s="6">
        <v>68</v>
      </c>
    </row>
    <row r="74" spans="1:13" ht="17.25">
      <c r="A74" s="27" t="s">
        <v>71</v>
      </c>
      <c r="B74" s="25"/>
      <c r="M74" s="6">
        <v>69</v>
      </c>
    </row>
    <row r="75" spans="2:13" ht="13.5">
      <c r="B75" s="28" t="s">
        <v>109</v>
      </c>
      <c r="K75" s="2"/>
      <c r="M75" s="6">
        <v>70</v>
      </c>
    </row>
    <row r="76" spans="2:13" ht="13.5">
      <c r="B76" s="7" t="s">
        <v>110</v>
      </c>
      <c r="K76" s="2"/>
      <c r="M76" s="6">
        <v>74</v>
      </c>
    </row>
    <row r="77" spans="2:13" ht="13.5">
      <c r="B77" s="7" t="s">
        <v>111</v>
      </c>
      <c r="K77" s="2"/>
      <c r="M77" s="6">
        <v>75</v>
      </c>
    </row>
    <row r="78" spans="1:13" ht="17.25">
      <c r="A78" s="27" t="s">
        <v>72</v>
      </c>
      <c r="K78" s="2"/>
      <c r="M78" s="6">
        <v>76</v>
      </c>
    </row>
    <row r="79" spans="2:13" ht="13.5">
      <c r="B79" s="186" t="s">
        <v>112</v>
      </c>
      <c r="M79" s="6">
        <v>79</v>
      </c>
    </row>
    <row r="80" spans="1:13" ht="13.5">
      <c r="A80" s="184"/>
      <c r="B80" s="185" t="s">
        <v>216</v>
      </c>
      <c r="C80" s="137"/>
      <c r="J80" s="188"/>
      <c r="M80" s="6">
        <v>80</v>
      </c>
    </row>
    <row r="81" spans="1:13" ht="17.25">
      <c r="A81" s="27" t="s">
        <v>73</v>
      </c>
      <c r="B81" s="68"/>
      <c r="M81" s="6">
        <v>81</v>
      </c>
    </row>
    <row r="82" spans="2:13" ht="13.5">
      <c r="B82" s="7" t="s">
        <v>74</v>
      </c>
      <c r="M82" s="6">
        <v>82</v>
      </c>
    </row>
    <row r="83" spans="2:13" ht="13.5">
      <c r="B83" s="28" t="s">
        <v>75</v>
      </c>
      <c r="M83" s="6">
        <v>83</v>
      </c>
    </row>
    <row r="84" spans="1:13" ht="17.25">
      <c r="A84" s="27" t="s">
        <v>76</v>
      </c>
      <c r="M84" s="6">
        <v>84</v>
      </c>
    </row>
    <row r="85" spans="2:13" ht="13.5">
      <c r="B85" s="7" t="s">
        <v>77</v>
      </c>
      <c r="M85" s="6">
        <v>85</v>
      </c>
    </row>
    <row r="86" spans="2:13" ht="13.5">
      <c r="B86" s="7" t="s">
        <v>78</v>
      </c>
      <c r="M86" s="6">
        <v>86</v>
      </c>
    </row>
    <row r="87" spans="1:13" ht="17.25">
      <c r="A87" s="27" t="s">
        <v>79</v>
      </c>
      <c r="B87" s="25"/>
      <c r="M87" s="6">
        <v>87</v>
      </c>
    </row>
    <row r="88" spans="2:13" ht="13.5">
      <c r="B88" s="28" t="s">
        <v>80</v>
      </c>
      <c r="M88" s="6">
        <v>88</v>
      </c>
    </row>
    <row r="89" spans="2:13" ht="13.5">
      <c r="B89" s="28" t="s">
        <v>4</v>
      </c>
      <c r="M89" s="6">
        <v>89</v>
      </c>
    </row>
    <row r="90" spans="1:2" ht="17.25">
      <c r="A90" s="27" t="s">
        <v>81</v>
      </c>
      <c r="B90" s="25"/>
    </row>
    <row r="91" spans="2:13" ht="13.5">
      <c r="B91" s="28" t="s">
        <v>82</v>
      </c>
      <c r="M91" s="6">
        <v>90</v>
      </c>
    </row>
    <row r="92" spans="2:3" ht="13.5">
      <c r="B92" s="28"/>
      <c r="C92" s="67" t="s">
        <v>113</v>
      </c>
    </row>
    <row r="93" spans="2:13" ht="13.5">
      <c r="B93" s="7" t="s">
        <v>83</v>
      </c>
      <c r="M93" s="6">
        <v>91</v>
      </c>
    </row>
    <row r="94" spans="2:13" ht="13.5">
      <c r="B94" s="7"/>
      <c r="C94" s="67" t="s">
        <v>114</v>
      </c>
      <c r="M94" s="6">
        <v>92</v>
      </c>
    </row>
    <row r="95" ht="17.25">
      <c r="A95" s="27" t="s">
        <v>84</v>
      </c>
    </row>
    <row r="96" spans="2:13" ht="13.5">
      <c r="B96" s="7" t="s">
        <v>85</v>
      </c>
      <c r="M96" s="6">
        <v>93</v>
      </c>
    </row>
    <row r="97" spans="2:3" ht="13.5">
      <c r="B97" s="7"/>
      <c r="C97" s="67" t="s">
        <v>115</v>
      </c>
    </row>
    <row r="98" spans="2:13" ht="13.5">
      <c r="B98" s="28" t="s">
        <v>86</v>
      </c>
      <c r="C98" s="25"/>
      <c r="M98" s="6">
        <v>6</v>
      </c>
    </row>
    <row r="99" ht="13.5">
      <c r="C99" s="67" t="s">
        <v>116</v>
      </c>
    </row>
    <row r="100" ht="17.25">
      <c r="A100" s="183" t="s">
        <v>205</v>
      </c>
    </row>
    <row r="101" spans="2:3" ht="13.5">
      <c r="B101" s="640" t="s">
        <v>617</v>
      </c>
      <c r="C101" s="565"/>
    </row>
    <row r="102" spans="2:10" ht="13.5">
      <c r="B102" s="640"/>
      <c r="C102" s="564" t="s">
        <v>614</v>
      </c>
      <c r="D102" s="188"/>
      <c r="E102" s="188"/>
      <c r="F102" s="188"/>
      <c r="G102" s="188"/>
      <c r="H102" s="188"/>
      <c r="I102" s="188"/>
      <c r="J102" s="188"/>
    </row>
    <row r="103" spans="2:13" ht="13.5">
      <c r="B103" s="640" t="s">
        <v>618</v>
      </c>
      <c r="C103" s="245"/>
      <c r="M103" s="6">
        <v>71</v>
      </c>
    </row>
    <row r="104" spans="2:13" ht="13.5">
      <c r="B104" s="641"/>
      <c r="C104" s="564" t="s">
        <v>614</v>
      </c>
      <c r="D104" s="137"/>
      <c r="M104" s="6">
        <v>72</v>
      </c>
    </row>
    <row r="105" spans="3:13" ht="13.5">
      <c r="C105" s="68"/>
      <c r="M105" s="6">
        <v>73</v>
      </c>
    </row>
    <row r="106" ht="13.5">
      <c r="M106" s="6">
        <v>77</v>
      </c>
    </row>
    <row r="107" ht="13.5">
      <c r="M107" s="6">
        <v>78</v>
      </c>
    </row>
    <row r="108" ht="13.5">
      <c r="M108" s="6">
        <v>94</v>
      </c>
    </row>
    <row r="109" ht="13.5">
      <c r="M109" s="6">
        <v>95</v>
      </c>
    </row>
    <row r="110" ht="13.5">
      <c r="M110" s="6">
        <v>96</v>
      </c>
    </row>
    <row r="111" ht="13.5">
      <c r="M111" s="6">
        <v>97</v>
      </c>
    </row>
    <row r="112" ht="13.5">
      <c r="M112" s="6">
        <v>98</v>
      </c>
    </row>
    <row r="113" ht="13.5">
      <c r="M113" s="6">
        <v>99</v>
      </c>
    </row>
    <row r="114" ht="13.5">
      <c r="M114" s="6">
        <v>100</v>
      </c>
    </row>
    <row r="115" ht="13.5">
      <c r="M115" s="6">
        <v>101</v>
      </c>
    </row>
    <row r="116" ht="13.5">
      <c r="M116" s="6">
        <v>102</v>
      </c>
    </row>
    <row r="117" ht="13.5">
      <c r="M117" s="6">
        <v>103</v>
      </c>
    </row>
    <row r="118" ht="13.5">
      <c r="M118" s="6">
        <v>104</v>
      </c>
    </row>
    <row r="119" ht="13.5">
      <c r="M119" s="6">
        <v>105</v>
      </c>
    </row>
    <row r="120" ht="13.5">
      <c r="M120" s="6">
        <v>106</v>
      </c>
    </row>
    <row r="121" ht="13.5">
      <c r="M121" s="6">
        <v>107</v>
      </c>
    </row>
    <row r="122" ht="13.5">
      <c r="M122" s="6">
        <v>108</v>
      </c>
    </row>
    <row r="123" ht="13.5">
      <c r="M123" s="6">
        <v>109</v>
      </c>
    </row>
    <row r="124" ht="13.5">
      <c r="M124" s="6">
        <v>110</v>
      </c>
    </row>
    <row r="125" ht="13.5">
      <c r="M125" s="6">
        <v>111</v>
      </c>
    </row>
    <row r="126" ht="13.5">
      <c r="M126" s="6">
        <v>112</v>
      </c>
    </row>
    <row r="127" ht="13.5">
      <c r="M127" s="6">
        <v>113</v>
      </c>
    </row>
    <row r="128" ht="13.5">
      <c r="M128" s="6">
        <v>114</v>
      </c>
    </row>
    <row r="129" ht="13.5">
      <c r="M129" s="6">
        <v>115</v>
      </c>
    </row>
    <row r="130" ht="13.5">
      <c r="M130" s="6">
        <v>116</v>
      </c>
    </row>
    <row r="131" ht="13.5">
      <c r="M131" s="6">
        <v>117</v>
      </c>
    </row>
    <row r="132" spans="2:13" ht="13.5">
      <c r="B132" s="26"/>
      <c r="M132" s="6">
        <v>118</v>
      </c>
    </row>
    <row r="133" ht="13.5">
      <c r="M133" s="6">
        <v>119</v>
      </c>
    </row>
    <row r="134" ht="13.5">
      <c r="M134" s="6">
        <v>120</v>
      </c>
    </row>
    <row r="135" spans="2:13" ht="13.5">
      <c r="B135" s="22"/>
      <c r="M135" s="6">
        <v>121</v>
      </c>
    </row>
    <row r="136" ht="13.5">
      <c r="M136" s="6">
        <v>122</v>
      </c>
    </row>
    <row r="137" ht="13.5">
      <c r="M137" s="6">
        <v>123</v>
      </c>
    </row>
    <row r="138" spans="2:13" ht="13.5">
      <c r="B138" s="22"/>
      <c r="M138" s="6">
        <v>124</v>
      </c>
    </row>
    <row r="139" ht="13.5">
      <c r="M139" s="6">
        <v>125</v>
      </c>
    </row>
    <row r="140" spans="2:13" ht="13.5">
      <c r="B140" s="26"/>
      <c r="M140" s="6">
        <v>126</v>
      </c>
    </row>
    <row r="141" ht="13.5">
      <c r="M141" s="6">
        <v>127</v>
      </c>
    </row>
    <row r="142" spans="2:13" ht="13.5">
      <c r="B142" s="26"/>
      <c r="M142" s="6">
        <v>128</v>
      </c>
    </row>
    <row r="143" ht="13.5">
      <c r="M143" s="6">
        <v>129</v>
      </c>
    </row>
    <row r="144" spans="2:13" ht="13.5">
      <c r="B144" s="26"/>
      <c r="M144" s="6">
        <v>130</v>
      </c>
    </row>
    <row r="145" ht="13.5">
      <c r="M145" s="6">
        <v>131</v>
      </c>
    </row>
    <row r="146" spans="2:13" ht="13.5">
      <c r="B146" s="26"/>
      <c r="M146" s="6">
        <v>132</v>
      </c>
    </row>
    <row r="147" ht="13.5">
      <c r="M147" s="6">
        <v>133</v>
      </c>
    </row>
    <row r="148" spans="2:13" ht="13.5">
      <c r="B148" s="22"/>
      <c r="M148" s="6">
        <v>134</v>
      </c>
    </row>
    <row r="149" ht="13.5">
      <c r="M149" s="6">
        <v>135</v>
      </c>
    </row>
    <row r="150" ht="13.5">
      <c r="M150" s="6">
        <v>136</v>
      </c>
    </row>
    <row r="151" spans="2:13" ht="13.5">
      <c r="B151" s="26"/>
      <c r="M151" s="6">
        <v>137</v>
      </c>
    </row>
    <row r="152" ht="13.5">
      <c r="M152" s="6">
        <v>138</v>
      </c>
    </row>
    <row r="153" ht="13.5">
      <c r="M153" s="6">
        <v>139</v>
      </c>
    </row>
    <row r="154" spans="2:13" ht="13.5">
      <c r="B154" s="26"/>
      <c r="M154" s="6">
        <v>140</v>
      </c>
    </row>
    <row r="155" ht="13.5">
      <c r="M155" s="6">
        <v>141</v>
      </c>
    </row>
    <row r="156" ht="13.5">
      <c r="M156" s="6">
        <v>142</v>
      </c>
    </row>
    <row r="157" spans="2:13" ht="13.5">
      <c r="B157" s="26"/>
      <c r="M157" s="6">
        <v>143</v>
      </c>
    </row>
    <row r="158" ht="13.5">
      <c r="M158" s="6">
        <v>144</v>
      </c>
    </row>
    <row r="159" spans="2:13" ht="13.5">
      <c r="B159" s="26"/>
      <c r="M159" s="6">
        <v>145</v>
      </c>
    </row>
    <row r="160" ht="13.5">
      <c r="M160" s="6">
        <v>146</v>
      </c>
    </row>
    <row r="161" ht="13.5">
      <c r="M161" s="6">
        <v>147</v>
      </c>
    </row>
    <row r="162" spans="2:13" ht="13.5">
      <c r="B162" s="22"/>
      <c r="M162" s="6">
        <v>148</v>
      </c>
    </row>
    <row r="163" ht="13.5">
      <c r="M163" s="6">
        <v>149</v>
      </c>
    </row>
    <row r="164" ht="13.5">
      <c r="M164" s="6">
        <v>150</v>
      </c>
    </row>
    <row r="165" ht="13.5">
      <c r="B165" s="22"/>
    </row>
  </sheetData>
  <printOptions/>
  <pageMargins left="0.75" right="0.75" top="1" bottom="1" header="0.512" footer="0.512"/>
  <pageSetup horizontalDpi="360" verticalDpi="360" orientation="portrait" paperSize="9" scale="80" r:id="rId1"/>
  <rowBreaks count="1" manualBreakCount="1">
    <brk id="58" max="10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2:IV45"/>
  <sheetViews>
    <sheetView workbookViewId="0" topLeftCell="A1">
      <selection activeCell="F10" sqref="F10"/>
    </sheetView>
  </sheetViews>
  <sheetFormatPr defaultColWidth="8.88671875" defaultRowHeight="15"/>
  <cols>
    <col min="1" max="1" width="3.77734375" style="33" customWidth="1"/>
    <col min="2" max="2" width="5.10546875" style="33" hidden="1" customWidth="1"/>
    <col min="3" max="3" width="4.77734375" style="33" hidden="1" customWidth="1"/>
    <col min="4" max="4" width="6.88671875" style="33" customWidth="1"/>
    <col min="5" max="5" width="13.4453125" style="33" hidden="1" customWidth="1"/>
    <col min="6" max="6" width="12.21484375" style="33" customWidth="1"/>
    <col min="7" max="7" width="10.77734375" style="33" customWidth="1"/>
    <col min="8" max="8" width="3.77734375" style="34" customWidth="1"/>
    <col min="9" max="9" width="4.77734375" style="33" customWidth="1"/>
    <col min="10" max="10" width="6.77734375" style="33" customWidth="1"/>
    <col min="11" max="11" width="12.77734375" style="33" customWidth="1"/>
    <col min="12" max="12" width="9.5546875" style="33" customWidth="1"/>
    <col min="13" max="13" width="4.77734375" style="33" customWidth="1"/>
    <col min="14" max="14" width="5.21484375" style="33" customWidth="1"/>
    <col min="15" max="28" width="4.10546875" style="33" customWidth="1"/>
    <col min="29" max="90" width="3.6640625" style="33" customWidth="1"/>
    <col min="91" max="16384" width="8.88671875" style="33" customWidth="1"/>
  </cols>
  <sheetData>
    <row r="2" ht="17.25">
      <c r="A2" s="123" t="s">
        <v>79</v>
      </c>
    </row>
    <row r="3" ht="15.75" thickBot="1"/>
    <row r="4" spans="4:13" ht="15.75" thickTop="1">
      <c r="D4" s="54" t="s">
        <v>5</v>
      </c>
      <c r="E4" s="30"/>
      <c r="F4" s="30"/>
      <c r="G4" s="30"/>
      <c r="H4" s="31"/>
      <c r="I4" s="30"/>
      <c r="J4" s="30"/>
      <c r="K4" s="30"/>
      <c r="L4" s="30"/>
      <c r="M4" s="32"/>
    </row>
    <row r="5" spans="4:13" ht="15.75" thickBot="1">
      <c r="D5" s="66" t="s">
        <v>6</v>
      </c>
      <c r="E5" s="36"/>
      <c r="F5" s="36"/>
      <c r="G5" s="36"/>
      <c r="H5" s="37"/>
      <c r="I5" s="36"/>
      <c r="J5" s="36"/>
      <c r="K5" s="36"/>
      <c r="L5" s="36"/>
      <c r="M5" s="38"/>
    </row>
    <row r="6" spans="3:256" s="24" customFormat="1" ht="15.75" thickBot="1" thickTop="1">
      <c r="C6" s="124"/>
      <c r="H6" s="45"/>
      <c r="J6" s="16"/>
      <c r="Q6" s="125"/>
      <c r="R6" s="125"/>
      <c r="S6" s="125"/>
      <c r="T6" s="125"/>
      <c r="U6" s="125"/>
      <c r="V6" s="125"/>
      <c r="W6" s="125"/>
      <c r="X6" s="125"/>
      <c r="Y6" s="125"/>
      <c r="Z6" s="125"/>
      <c r="AA6" s="125"/>
      <c r="AB6" s="125"/>
      <c r="AC6" s="125"/>
      <c r="AD6" s="125"/>
      <c r="AE6" s="125"/>
      <c r="AF6" s="125"/>
      <c r="AG6" s="125"/>
      <c r="AH6" s="125"/>
      <c r="AI6" s="125"/>
      <c r="AJ6" s="125"/>
      <c r="AK6" s="125"/>
      <c r="AL6" s="125"/>
      <c r="AM6" s="125"/>
      <c r="AN6" s="125"/>
      <c r="AO6" s="125"/>
      <c r="AP6" s="125"/>
      <c r="AQ6" s="125"/>
      <c r="AR6" s="125"/>
      <c r="AS6" s="125"/>
      <c r="AT6" s="125"/>
      <c r="AU6" s="125"/>
      <c r="AV6" s="125"/>
      <c r="AW6" s="125"/>
      <c r="AX6" s="125"/>
      <c r="AY6" s="125"/>
      <c r="AZ6" s="125"/>
      <c r="BA6" s="125"/>
      <c r="BB6" s="125"/>
      <c r="BC6" s="125"/>
      <c r="BD6" s="125"/>
      <c r="BE6" s="125"/>
      <c r="BF6" s="125"/>
      <c r="BG6" s="125"/>
      <c r="BH6" s="125"/>
      <c r="BI6" s="125"/>
      <c r="BJ6" s="125"/>
      <c r="BK6" s="125"/>
      <c r="BL6" s="125"/>
      <c r="BM6" s="125"/>
      <c r="BN6" s="125"/>
      <c r="BO6" s="125"/>
      <c r="BP6" s="125"/>
      <c r="BQ6" s="125"/>
      <c r="BR6" s="125"/>
      <c r="BS6" s="125"/>
      <c r="BT6" s="125"/>
      <c r="BU6" s="125"/>
      <c r="BV6" s="125"/>
      <c r="BW6" s="125"/>
      <c r="BX6" s="125"/>
      <c r="BY6" s="125"/>
      <c r="BZ6" s="125"/>
      <c r="CA6" s="125"/>
      <c r="CB6" s="125"/>
      <c r="CC6" s="125"/>
      <c r="CD6" s="125"/>
      <c r="CE6" s="125"/>
      <c r="CF6" s="125"/>
      <c r="CG6" s="125"/>
      <c r="CH6" s="125"/>
      <c r="CI6" s="125"/>
      <c r="CJ6" s="125"/>
      <c r="CK6" s="125"/>
      <c r="CL6" s="125"/>
      <c r="CM6" s="125"/>
      <c r="CN6" s="125"/>
      <c r="CO6" s="125"/>
      <c r="CP6" s="125"/>
      <c r="CQ6" s="125"/>
      <c r="CR6" s="125"/>
      <c r="CS6" s="125"/>
      <c r="CT6" s="125"/>
      <c r="CU6" s="125"/>
      <c r="CV6" s="125"/>
      <c r="CW6" s="125"/>
      <c r="CX6" s="125"/>
      <c r="CY6" s="125"/>
      <c r="CZ6" s="125"/>
      <c r="DA6" s="125"/>
      <c r="DB6" s="125"/>
      <c r="DC6" s="125"/>
      <c r="DD6" s="125"/>
      <c r="DE6" s="125"/>
      <c r="DF6" s="125"/>
      <c r="DG6" s="125"/>
      <c r="DH6" s="125"/>
      <c r="DI6" s="125"/>
      <c r="DJ6" s="125"/>
      <c r="DK6" s="125"/>
      <c r="DL6" s="125"/>
      <c r="DM6" s="125"/>
      <c r="DN6" s="125"/>
      <c r="DO6" s="125"/>
      <c r="DP6" s="125"/>
      <c r="DQ6" s="125"/>
      <c r="DR6" s="125"/>
      <c r="DS6" s="125"/>
      <c r="DT6" s="125"/>
      <c r="DU6" s="125"/>
      <c r="DV6" s="125"/>
      <c r="DW6" s="125"/>
      <c r="DX6" s="125"/>
      <c r="DY6" s="125"/>
      <c r="DZ6" s="125"/>
      <c r="EA6" s="125"/>
      <c r="EB6" s="125"/>
      <c r="EC6" s="125"/>
      <c r="ED6" s="125"/>
      <c r="EE6" s="125"/>
      <c r="EF6" s="125"/>
      <c r="EG6" s="125"/>
      <c r="EH6" s="125"/>
      <c r="EI6" s="125"/>
      <c r="EJ6" s="125"/>
      <c r="EK6" s="125"/>
      <c r="EL6" s="125"/>
      <c r="EM6" s="125"/>
      <c r="EN6" s="125"/>
      <c r="EO6" s="125"/>
      <c r="EP6" s="125"/>
      <c r="EQ6" s="125"/>
      <c r="ER6" s="125"/>
      <c r="ES6" s="125"/>
      <c r="ET6" s="125"/>
      <c r="EU6" s="125"/>
      <c r="EV6" s="125"/>
      <c r="EW6" s="125"/>
      <c r="EX6" s="125"/>
      <c r="EY6" s="125"/>
      <c r="EZ6" s="125"/>
      <c r="FA6" s="125"/>
      <c r="FB6" s="125"/>
      <c r="FC6" s="125"/>
      <c r="FD6" s="125"/>
      <c r="FE6" s="125"/>
      <c r="FF6" s="125"/>
      <c r="FG6" s="125"/>
      <c r="FH6" s="125"/>
      <c r="FI6" s="125"/>
      <c r="FJ6" s="125"/>
      <c r="FK6" s="125"/>
      <c r="FL6" s="125"/>
      <c r="FM6" s="125"/>
      <c r="FN6" s="125"/>
      <c r="FO6" s="125"/>
      <c r="FP6" s="125"/>
      <c r="FQ6" s="125"/>
      <c r="FR6" s="125"/>
      <c r="FS6" s="125"/>
      <c r="FT6" s="125"/>
      <c r="FU6" s="125"/>
      <c r="FV6" s="125"/>
      <c r="FW6" s="125"/>
      <c r="FX6" s="125"/>
      <c r="FY6" s="125"/>
      <c r="FZ6" s="125"/>
      <c r="GA6" s="125"/>
      <c r="GB6" s="125"/>
      <c r="GC6" s="125"/>
      <c r="GD6" s="125"/>
      <c r="GE6" s="125"/>
      <c r="GF6" s="125"/>
      <c r="GG6" s="125"/>
      <c r="GH6" s="125"/>
      <c r="GI6" s="125"/>
      <c r="GJ6" s="125"/>
      <c r="GK6" s="125"/>
      <c r="GL6" s="125"/>
      <c r="GM6" s="125"/>
      <c r="GN6" s="125"/>
      <c r="GO6" s="125"/>
      <c r="GP6" s="125"/>
      <c r="GQ6" s="125"/>
      <c r="GR6" s="125"/>
      <c r="GS6" s="125"/>
      <c r="GT6" s="125"/>
      <c r="GU6" s="125"/>
      <c r="GV6" s="125"/>
      <c r="GW6" s="125"/>
      <c r="GX6" s="125"/>
      <c r="GY6" s="125"/>
      <c r="GZ6" s="125"/>
      <c r="HA6" s="125"/>
      <c r="HB6" s="125"/>
      <c r="HC6" s="125"/>
      <c r="HD6" s="125"/>
      <c r="HE6" s="125"/>
      <c r="HF6" s="125"/>
      <c r="HG6" s="125"/>
      <c r="HH6" s="125"/>
      <c r="HI6" s="125"/>
      <c r="HJ6" s="125"/>
      <c r="HK6" s="125"/>
      <c r="HL6" s="125"/>
      <c r="HM6" s="125"/>
      <c r="HN6" s="125"/>
      <c r="HO6" s="125"/>
      <c r="HP6" s="125"/>
      <c r="HQ6" s="125"/>
      <c r="HR6" s="125"/>
      <c r="HS6" s="125"/>
      <c r="HT6" s="125"/>
      <c r="HU6" s="125"/>
      <c r="HV6" s="125"/>
      <c r="HW6" s="125"/>
      <c r="HX6" s="125"/>
      <c r="HY6" s="125"/>
      <c r="HZ6" s="125"/>
      <c r="IA6" s="125"/>
      <c r="IB6" s="125"/>
      <c r="IC6" s="125"/>
      <c r="ID6" s="125"/>
      <c r="IE6" s="125"/>
      <c r="IF6" s="125"/>
      <c r="IG6" s="125"/>
      <c r="IH6" s="125"/>
      <c r="II6" s="125"/>
      <c r="IJ6" s="125"/>
      <c r="IK6" s="125"/>
      <c r="IL6" s="125"/>
      <c r="IM6" s="125"/>
      <c r="IN6" s="125"/>
      <c r="IO6" s="125"/>
      <c r="IP6" s="125"/>
      <c r="IQ6" s="125"/>
      <c r="IR6" s="125"/>
      <c r="IS6" s="125"/>
      <c r="IT6" s="125"/>
      <c r="IU6" s="125"/>
      <c r="IV6" s="125"/>
    </row>
    <row r="7" spans="1:256" s="45" customFormat="1" ht="15" thickBot="1">
      <c r="A7" s="17" t="s">
        <v>7</v>
      </c>
      <c r="B7" s="17" t="s">
        <v>7</v>
      </c>
      <c r="C7" s="9" t="s">
        <v>9</v>
      </c>
      <c r="D7" s="9" t="s">
        <v>16</v>
      </c>
      <c r="E7" s="9" t="s">
        <v>26</v>
      </c>
      <c r="F7" s="9" t="s">
        <v>17</v>
      </c>
      <c r="G7" s="9" t="s">
        <v>27</v>
      </c>
      <c r="H7" s="9" t="s">
        <v>18</v>
      </c>
      <c r="I7" s="9" t="s">
        <v>19</v>
      </c>
      <c r="J7" s="11" t="s">
        <v>20</v>
      </c>
      <c r="K7" s="9" t="s">
        <v>28</v>
      </c>
      <c r="L7" s="9" t="s">
        <v>21</v>
      </c>
      <c r="M7" s="18" t="s">
        <v>24</v>
      </c>
      <c r="N7" s="69" t="s">
        <v>24</v>
      </c>
      <c r="O7" s="69" t="s">
        <v>24</v>
      </c>
      <c r="P7" s="69" t="s">
        <v>24</v>
      </c>
      <c r="Q7" s="69" t="s">
        <v>24</v>
      </c>
      <c r="R7" s="69" t="s">
        <v>24</v>
      </c>
      <c r="S7" s="69" t="s">
        <v>24</v>
      </c>
      <c r="T7" s="69" t="s">
        <v>24</v>
      </c>
      <c r="U7" s="126"/>
      <c r="V7" s="126"/>
      <c r="W7" s="126"/>
      <c r="X7" s="126"/>
      <c r="Y7" s="126"/>
      <c r="Z7" s="126"/>
      <c r="AA7" s="126"/>
      <c r="AB7" s="126"/>
      <c r="AC7" s="126"/>
      <c r="AD7" s="126"/>
      <c r="AE7" s="126"/>
      <c r="AF7" s="126"/>
      <c r="AG7" s="126"/>
      <c r="AH7" s="126"/>
      <c r="AI7" s="126"/>
      <c r="AJ7" s="126"/>
      <c r="AK7" s="126"/>
      <c r="AL7" s="126"/>
      <c r="AM7" s="126"/>
      <c r="AN7" s="126"/>
      <c r="AO7" s="126"/>
      <c r="AP7" s="126"/>
      <c r="AQ7" s="126"/>
      <c r="AR7" s="126"/>
      <c r="AS7" s="126"/>
      <c r="AT7" s="126"/>
      <c r="AU7" s="126"/>
      <c r="AV7" s="126"/>
      <c r="AW7" s="126"/>
      <c r="AX7" s="126"/>
      <c r="AY7" s="126"/>
      <c r="AZ7" s="126"/>
      <c r="BA7" s="126"/>
      <c r="BB7" s="126"/>
      <c r="BC7" s="126"/>
      <c r="BD7" s="126"/>
      <c r="BE7" s="126"/>
      <c r="BF7" s="126"/>
      <c r="BG7" s="126"/>
      <c r="BH7" s="126"/>
      <c r="BI7" s="126"/>
      <c r="BJ7" s="126"/>
      <c r="BK7" s="126"/>
      <c r="BL7" s="126"/>
      <c r="BM7" s="126"/>
      <c r="BN7" s="126"/>
      <c r="BO7" s="126"/>
      <c r="BP7" s="126"/>
      <c r="BQ7" s="126"/>
      <c r="BR7" s="126"/>
      <c r="BS7" s="126"/>
      <c r="BT7" s="126"/>
      <c r="BU7" s="126"/>
      <c r="BV7" s="126"/>
      <c r="BW7" s="126"/>
      <c r="BX7" s="126"/>
      <c r="BY7" s="126"/>
      <c r="BZ7" s="126"/>
      <c r="CA7" s="126"/>
      <c r="CB7" s="126"/>
      <c r="CC7" s="126"/>
      <c r="CD7" s="126"/>
      <c r="CE7" s="126"/>
      <c r="CF7" s="126"/>
      <c r="CG7" s="126"/>
      <c r="CH7" s="126"/>
      <c r="CI7" s="126"/>
      <c r="CJ7" s="126"/>
      <c r="CK7" s="126"/>
      <c r="CL7" s="126"/>
      <c r="CM7" s="126"/>
      <c r="CN7" s="126"/>
      <c r="CO7" s="126"/>
      <c r="CP7" s="126"/>
      <c r="CQ7" s="126"/>
      <c r="CR7" s="126"/>
      <c r="CS7" s="126"/>
      <c r="CT7" s="126"/>
      <c r="CU7" s="126"/>
      <c r="CV7" s="126"/>
      <c r="CW7" s="126"/>
      <c r="CX7" s="126"/>
      <c r="CY7" s="126"/>
      <c r="CZ7" s="126"/>
      <c r="DA7" s="126"/>
      <c r="DB7" s="126"/>
      <c r="DC7" s="126"/>
      <c r="DD7" s="126"/>
      <c r="DE7" s="126"/>
      <c r="DF7" s="126"/>
      <c r="DG7" s="126"/>
      <c r="DH7" s="126"/>
      <c r="DI7" s="126"/>
      <c r="DJ7" s="126"/>
      <c r="DK7" s="126"/>
      <c r="DL7" s="126"/>
      <c r="DM7" s="126"/>
      <c r="DN7" s="126"/>
      <c r="DO7" s="126"/>
      <c r="DP7" s="126"/>
      <c r="DQ7" s="126"/>
      <c r="DR7" s="126"/>
      <c r="DS7" s="126"/>
      <c r="DT7" s="126"/>
      <c r="DU7" s="126"/>
      <c r="DV7" s="126"/>
      <c r="DW7" s="126"/>
      <c r="DX7" s="126"/>
      <c r="DY7" s="126"/>
      <c r="DZ7" s="126"/>
      <c r="EA7" s="126"/>
      <c r="EB7" s="126"/>
      <c r="EC7" s="126"/>
      <c r="ED7" s="126"/>
      <c r="EE7" s="126"/>
      <c r="EF7" s="126"/>
      <c r="EG7" s="126"/>
      <c r="EH7" s="126"/>
      <c r="EI7" s="126"/>
      <c r="EJ7" s="126"/>
      <c r="EK7" s="126"/>
      <c r="EL7" s="126"/>
      <c r="EM7" s="126"/>
      <c r="EN7" s="126"/>
      <c r="EO7" s="126"/>
      <c r="EP7" s="126"/>
      <c r="EQ7" s="126"/>
      <c r="ER7" s="126"/>
      <c r="ES7" s="126"/>
      <c r="ET7" s="126"/>
      <c r="EU7" s="126"/>
      <c r="EV7" s="126"/>
      <c r="EW7" s="126"/>
      <c r="EX7" s="126"/>
      <c r="EY7" s="126"/>
      <c r="EZ7" s="126"/>
      <c r="FA7" s="126"/>
      <c r="FB7" s="126"/>
      <c r="FC7" s="126"/>
      <c r="FD7" s="126"/>
      <c r="FE7" s="126"/>
      <c r="FF7" s="126"/>
      <c r="FG7" s="126"/>
      <c r="FH7" s="126"/>
      <c r="FI7" s="126"/>
      <c r="FJ7" s="126"/>
      <c r="FK7" s="126"/>
      <c r="FL7" s="126"/>
      <c r="FM7" s="126"/>
      <c r="FN7" s="126"/>
      <c r="FO7" s="126"/>
      <c r="FP7" s="126"/>
      <c r="FQ7" s="126"/>
      <c r="FR7" s="126"/>
      <c r="FS7" s="126"/>
      <c r="FT7" s="126"/>
      <c r="FU7" s="126"/>
      <c r="FV7" s="126"/>
      <c r="FW7" s="126"/>
      <c r="FX7" s="126"/>
      <c r="FY7" s="126"/>
      <c r="FZ7" s="126"/>
      <c r="GA7" s="126"/>
      <c r="GB7" s="126"/>
      <c r="GC7" s="126"/>
      <c r="GD7" s="126"/>
      <c r="GE7" s="126"/>
      <c r="GF7" s="126"/>
      <c r="GG7" s="126"/>
      <c r="GH7" s="126"/>
      <c r="GI7" s="126"/>
      <c r="GJ7" s="126"/>
      <c r="GK7" s="126"/>
      <c r="GL7" s="126"/>
      <c r="GM7" s="126"/>
      <c r="GN7" s="126"/>
      <c r="GO7" s="126"/>
      <c r="GP7" s="126"/>
      <c r="GQ7" s="126"/>
      <c r="GR7" s="126"/>
      <c r="GS7" s="126"/>
      <c r="GT7" s="126"/>
      <c r="GU7" s="126"/>
      <c r="GV7" s="126"/>
      <c r="GW7" s="126"/>
      <c r="GX7" s="126"/>
      <c r="GY7" s="126"/>
      <c r="GZ7" s="126"/>
      <c r="HA7" s="126"/>
      <c r="HB7" s="126"/>
      <c r="HC7" s="126"/>
      <c r="HD7" s="126"/>
      <c r="HE7" s="126"/>
      <c r="HF7" s="126"/>
      <c r="HG7" s="126"/>
      <c r="HH7" s="126"/>
      <c r="HI7" s="126"/>
      <c r="HJ7" s="126"/>
      <c r="HK7" s="126"/>
      <c r="HL7" s="126"/>
      <c r="HM7" s="126"/>
      <c r="HN7" s="126"/>
      <c r="HO7" s="126"/>
      <c r="HP7" s="126"/>
      <c r="HQ7" s="126"/>
      <c r="HR7" s="126"/>
      <c r="HS7" s="126"/>
      <c r="HT7" s="126"/>
      <c r="HU7" s="126"/>
      <c r="HV7" s="126"/>
      <c r="HW7" s="126"/>
      <c r="HX7" s="126"/>
      <c r="HY7" s="126"/>
      <c r="HZ7" s="126"/>
      <c r="IA7" s="126"/>
      <c r="IB7" s="126"/>
      <c r="IC7" s="126"/>
      <c r="ID7" s="126"/>
      <c r="IE7" s="126"/>
      <c r="IF7" s="126"/>
      <c r="IG7" s="126"/>
      <c r="IH7" s="126"/>
      <c r="II7" s="126"/>
      <c r="IJ7" s="126"/>
      <c r="IK7" s="126"/>
      <c r="IL7" s="126"/>
      <c r="IM7" s="126"/>
      <c r="IN7" s="126"/>
      <c r="IO7" s="126"/>
      <c r="IP7" s="126"/>
      <c r="IQ7" s="126"/>
      <c r="IR7" s="126"/>
      <c r="IS7" s="126"/>
      <c r="IT7" s="126"/>
      <c r="IU7" s="126"/>
      <c r="IV7" s="126"/>
    </row>
    <row r="8" spans="1:20" s="127" customFormat="1" ht="13.5">
      <c r="A8" s="425">
        <f aca="true" t="shared" si="0" ref="A8:A27">RANK(D8,$D$8:$D$27,0)</f>
        <v>1</v>
      </c>
      <c r="B8" s="86">
        <f aca="true" t="shared" si="1" ref="B8:B17">RANK(D8,$D$8:$D$27)</f>
        <v>1</v>
      </c>
      <c r="C8" s="87" t="s">
        <v>184</v>
      </c>
      <c r="D8" s="672">
        <v>1363</v>
      </c>
      <c r="E8" s="429"/>
      <c r="F8" s="436" t="s">
        <v>290</v>
      </c>
      <c r="G8" s="86" t="s">
        <v>173</v>
      </c>
      <c r="H8" s="432">
        <v>3</v>
      </c>
      <c r="I8" s="437" t="s">
        <v>484</v>
      </c>
      <c r="J8" s="260">
        <v>7.15</v>
      </c>
      <c r="K8" s="86" t="s">
        <v>235</v>
      </c>
      <c r="L8" s="305" t="s">
        <v>481</v>
      </c>
      <c r="M8" s="156"/>
      <c r="O8" s="129"/>
      <c r="P8" s="24"/>
      <c r="T8" s="24"/>
    </row>
    <row r="9" spans="1:20" s="127" customFormat="1" ht="13.5">
      <c r="A9" s="193">
        <f t="shared" si="0"/>
        <v>2</v>
      </c>
      <c r="B9" s="89">
        <f t="shared" si="1"/>
        <v>2</v>
      </c>
      <c r="C9" s="89" t="s">
        <v>185</v>
      </c>
      <c r="D9" s="673">
        <v>1343</v>
      </c>
      <c r="E9" s="216"/>
      <c r="F9" s="164" t="s">
        <v>146</v>
      </c>
      <c r="G9" s="74" t="s">
        <v>147</v>
      </c>
      <c r="H9" s="363">
        <v>3</v>
      </c>
      <c r="I9" s="309" t="s">
        <v>25</v>
      </c>
      <c r="J9" s="439">
        <v>5.21</v>
      </c>
      <c r="K9" s="74" t="s">
        <v>427</v>
      </c>
      <c r="L9" s="217" t="s">
        <v>412</v>
      </c>
      <c r="M9" s="79"/>
      <c r="O9" s="24"/>
      <c r="P9" s="24"/>
      <c r="T9" s="24"/>
    </row>
    <row r="10" spans="1:20" s="127" customFormat="1" ht="15">
      <c r="A10" s="193">
        <f t="shared" si="0"/>
        <v>3</v>
      </c>
      <c r="B10" s="89">
        <f t="shared" si="1"/>
        <v>3</v>
      </c>
      <c r="C10" s="90" t="s">
        <v>186</v>
      </c>
      <c r="D10" s="673">
        <v>1295</v>
      </c>
      <c r="E10" s="216"/>
      <c r="F10" s="164" t="s">
        <v>120</v>
      </c>
      <c r="G10" s="74" t="s">
        <v>497</v>
      </c>
      <c r="H10" s="363">
        <v>3</v>
      </c>
      <c r="I10" s="309" t="s">
        <v>340</v>
      </c>
      <c r="J10" s="439">
        <v>8.22</v>
      </c>
      <c r="K10" s="74" t="s">
        <v>390</v>
      </c>
      <c r="L10" s="217" t="s">
        <v>391</v>
      </c>
      <c r="M10" s="79"/>
      <c r="O10" s="33"/>
      <c r="P10" s="33"/>
      <c r="R10" s="33"/>
      <c r="S10" s="33"/>
      <c r="T10" s="33"/>
    </row>
    <row r="11" spans="1:20" s="127" customFormat="1" ht="15">
      <c r="A11" s="193">
        <f t="shared" si="0"/>
        <v>4</v>
      </c>
      <c r="B11" s="89">
        <f t="shared" si="1"/>
        <v>4</v>
      </c>
      <c r="C11" s="89" t="s">
        <v>186</v>
      </c>
      <c r="D11" s="673">
        <v>1238</v>
      </c>
      <c r="E11" s="195"/>
      <c r="F11" s="8" t="s">
        <v>291</v>
      </c>
      <c r="G11" s="194" t="s">
        <v>292</v>
      </c>
      <c r="H11" s="303">
        <v>2</v>
      </c>
      <c r="I11" s="303" t="s">
        <v>131</v>
      </c>
      <c r="J11" s="265">
        <v>10.29</v>
      </c>
      <c r="K11" s="194" t="s">
        <v>293</v>
      </c>
      <c r="L11" s="196" t="s">
        <v>241</v>
      </c>
      <c r="M11" s="91"/>
      <c r="O11" s="33"/>
      <c r="P11" s="33"/>
      <c r="Q11" s="33"/>
      <c r="R11" s="33"/>
      <c r="S11" s="33"/>
      <c r="T11" s="33"/>
    </row>
    <row r="12" spans="1:20" s="127" customFormat="1" ht="15">
      <c r="A12" s="199">
        <f t="shared" si="0"/>
        <v>5</v>
      </c>
      <c r="B12" s="13">
        <f t="shared" si="1"/>
        <v>5</v>
      </c>
      <c r="C12" s="92" t="s">
        <v>187</v>
      </c>
      <c r="D12" s="674">
        <v>1230</v>
      </c>
      <c r="E12" s="166"/>
      <c r="F12" s="13" t="s">
        <v>498</v>
      </c>
      <c r="G12" s="13" t="s">
        <v>222</v>
      </c>
      <c r="H12" s="301">
        <v>3</v>
      </c>
      <c r="I12" s="301" t="s">
        <v>340</v>
      </c>
      <c r="J12" s="266">
        <v>7.03</v>
      </c>
      <c r="K12" s="13" t="s">
        <v>360</v>
      </c>
      <c r="L12" s="306" t="s">
        <v>487</v>
      </c>
      <c r="M12" s="20"/>
      <c r="N12" s="24"/>
      <c r="O12" s="33"/>
      <c r="P12" s="24"/>
      <c r="T12" s="24"/>
    </row>
    <row r="13" spans="1:20" s="127" customFormat="1" ht="15">
      <c r="A13" s="210">
        <f t="shared" si="0"/>
        <v>6</v>
      </c>
      <c r="B13" s="117">
        <f t="shared" si="1"/>
        <v>6</v>
      </c>
      <c r="C13" s="117" t="s">
        <v>188</v>
      </c>
      <c r="D13" s="675">
        <v>1204</v>
      </c>
      <c r="E13" s="430" t="s">
        <v>337</v>
      </c>
      <c r="F13" s="174" t="s">
        <v>337</v>
      </c>
      <c r="G13" s="149" t="s">
        <v>172</v>
      </c>
      <c r="H13" s="319" t="s">
        <v>137</v>
      </c>
      <c r="I13" s="372" t="s">
        <v>189</v>
      </c>
      <c r="J13" s="440">
        <v>10.02</v>
      </c>
      <c r="K13" s="205" t="s">
        <v>335</v>
      </c>
      <c r="L13" s="427" t="s">
        <v>336</v>
      </c>
      <c r="M13" s="355"/>
      <c r="N13" s="33"/>
      <c r="O13" s="33"/>
      <c r="P13" s="33"/>
      <c r="R13" s="33"/>
      <c r="S13" s="33"/>
      <c r="T13" s="33"/>
    </row>
    <row r="14" spans="1:20" s="127" customFormat="1" ht="15">
      <c r="A14" s="208">
        <f t="shared" si="0"/>
        <v>7</v>
      </c>
      <c r="B14" s="8">
        <f t="shared" si="1"/>
        <v>7</v>
      </c>
      <c r="C14" s="8" t="s">
        <v>188</v>
      </c>
      <c r="D14" s="673">
        <v>1202</v>
      </c>
      <c r="E14" s="195"/>
      <c r="F14" s="8" t="s">
        <v>154</v>
      </c>
      <c r="G14" s="194" t="s">
        <v>410</v>
      </c>
      <c r="H14" s="303">
        <v>3</v>
      </c>
      <c r="I14" s="303" t="s">
        <v>25</v>
      </c>
      <c r="J14" s="265">
        <v>8.2</v>
      </c>
      <c r="K14" s="194" t="s">
        <v>327</v>
      </c>
      <c r="L14" s="196" t="s">
        <v>406</v>
      </c>
      <c r="M14" s="91"/>
      <c r="N14" s="33"/>
      <c r="O14" s="33"/>
      <c r="P14" s="33"/>
      <c r="R14" s="33"/>
      <c r="S14" s="33"/>
      <c r="T14" s="33"/>
    </row>
    <row r="15" spans="1:16" s="127" customFormat="1" ht="15">
      <c r="A15" s="208">
        <f t="shared" si="0"/>
        <v>8</v>
      </c>
      <c r="B15" s="89">
        <f t="shared" si="1"/>
        <v>8</v>
      </c>
      <c r="C15" s="89" t="s">
        <v>190</v>
      </c>
      <c r="D15" s="673">
        <v>1191</v>
      </c>
      <c r="E15" s="216"/>
      <c r="F15" s="164" t="s">
        <v>294</v>
      </c>
      <c r="G15" s="74" t="s">
        <v>3</v>
      </c>
      <c r="H15" s="363">
        <v>3</v>
      </c>
      <c r="I15" s="309" t="s">
        <v>499</v>
      </c>
      <c r="J15" s="439">
        <v>6.3</v>
      </c>
      <c r="K15" s="434" t="s">
        <v>500</v>
      </c>
      <c r="L15" s="215" t="s">
        <v>132</v>
      </c>
      <c r="M15" s="79"/>
      <c r="N15" s="24"/>
      <c r="O15" s="33"/>
      <c r="P15" s="24"/>
    </row>
    <row r="16" spans="1:20" s="127" customFormat="1" ht="15">
      <c r="A16" s="193">
        <f t="shared" si="0"/>
        <v>9</v>
      </c>
      <c r="B16" s="8">
        <f t="shared" si="1"/>
        <v>9</v>
      </c>
      <c r="C16" s="8" t="s">
        <v>187</v>
      </c>
      <c r="D16" s="673">
        <v>1180</v>
      </c>
      <c r="E16" s="216"/>
      <c r="F16" s="164" t="s">
        <v>295</v>
      </c>
      <c r="G16" s="74" t="s">
        <v>296</v>
      </c>
      <c r="H16" s="363">
        <v>3</v>
      </c>
      <c r="I16" s="309" t="s">
        <v>499</v>
      </c>
      <c r="J16" s="439">
        <v>7.15</v>
      </c>
      <c r="K16" s="74" t="s">
        <v>501</v>
      </c>
      <c r="L16" s="217" t="s">
        <v>480</v>
      </c>
      <c r="M16" s="79"/>
      <c r="N16" s="24"/>
      <c r="O16" s="33"/>
      <c r="P16" s="24"/>
      <c r="R16" s="125"/>
      <c r="S16" s="125"/>
      <c r="T16" s="125"/>
    </row>
    <row r="17" spans="1:13" ht="15">
      <c r="A17" s="199">
        <f t="shared" si="0"/>
        <v>10</v>
      </c>
      <c r="B17" s="13">
        <f t="shared" si="1"/>
        <v>10</v>
      </c>
      <c r="C17" s="92" t="s">
        <v>188</v>
      </c>
      <c r="D17" s="674">
        <v>1156</v>
      </c>
      <c r="E17" s="201"/>
      <c r="F17" s="13" t="s">
        <v>160</v>
      </c>
      <c r="G17" s="200" t="s">
        <v>355</v>
      </c>
      <c r="H17" s="301">
        <v>3</v>
      </c>
      <c r="I17" s="301" t="s">
        <v>340</v>
      </c>
      <c r="J17" s="266">
        <v>7.03</v>
      </c>
      <c r="K17" s="200" t="s">
        <v>360</v>
      </c>
      <c r="L17" s="202" t="s">
        <v>342</v>
      </c>
      <c r="M17" s="20"/>
    </row>
    <row r="18" spans="1:17" ht="15">
      <c r="A18" s="210">
        <f t="shared" si="0"/>
        <v>11</v>
      </c>
      <c r="B18" s="12"/>
      <c r="C18" s="94" t="s">
        <v>188</v>
      </c>
      <c r="D18" s="675">
        <v>1145</v>
      </c>
      <c r="E18" s="431"/>
      <c r="F18" s="12" t="s">
        <v>443</v>
      </c>
      <c r="G18" s="12" t="s">
        <v>145</v>
      </c>
      <c r="H18" s="372">
        <v>3</v>
      </c>
      <c r="I18" s="372" t="s">
        <v>201</v>
      </c>
      <c r="J18" s="290">
        <v>6.12</v>
      </c>
      <c r="K18" s="12" t="s">
        <v>502</v>
      </c>
      <c r="L18" s="395" t="s">
        <v>495</v>
      </c>
      <c r="M18" s="21"/>
      <c r="Q18" s="127"/>
    </row>
    <row r="19" spans="1:20" s="127" customFormat="1" ht="15">
      <c r="A19" s="208">
        <f t="shared" si="0"/>
        <v>12</v>
      </c>
      <c r="B19" s="8">
        <f>RANK(D19,$D$8:$D$27)</f>
        <v>12</v>
      </c>
      <c r="C19" s="8" t="s">
        <v>188</v>
      </c>
      <c r="D19" s="673">
        <v>1139</v>
      </c>
      <c r="E19" s="350"/>
      <c r="F19" s="8" t="s">
        <v>444</v>
      </c>
      <c r="G19" s="89" t="s">
        <v>445</v>
      </c>
      <c r="H19" s="303">
        <v>2</v>
      </c>
      <c r="I19" s="303" t="s">
        <v>201</v>
      </c>
      <c r="J19" s="265">
        <v>10.15</v>
      </c>
      <c r="K19" s="89" t="s">
        <v>437</v>
      </c>
      <c r="L19" s="240" t="s">
        <v>477</v>
      </c>
      <c r="M19" s="91"/>
      <c r="N19" s="33"/>
      <c r="O19" s="33"/>
      <c r="P19" s="33"/>
      <c r="Q19" s="33"/>
      <c r="R19" s="33"/>
      <c r="S19" s="33"/>
      <c r="T19" s="33"/>
    </row>
    <row r="20" spans="1:20" s="127" customFormat="1" ht="15">
      <c r="A20" s="193">
        <f t="shared" si="0"/>
        <v>13</v>
      </c>
      <c r="B20" s="8">
        <f>RANK(D20,$D$8:$D$27)</f>
        <v>13</v>
      </c>
      <c r="C20" s="8" t="s">
        <v>187</v>
      </c>
      <c r="D20" s="673">
        <v>1135</v>
      </c>
      <c r="E20" s="350"/>
      <c r="F20" s="8" t="s">
        <v>428</v>
      </c>
      <c r="G20" s="89" t="s">
        <v>147</v>
      </c>
      <c r="H20" s="303">
        <v>3</v>
      </c>
      <c r="I20" s="303" t="s">
        <v>148</v>
      </c>
      <c r="J20" s="265">
        <v>9.22</v>
      </c>
      <c r="K20" s="89" t="s">
        <v>411</v>
      </c>
      <c r="L20" s="240" t="s">
        <v>412</v>
      </c>
      <c r="M20" s="91"/>
      <c r="N20" s="24"/>
      <c r="O20" s="33"/>
      <c r="P20" s="24"/>
      <c r="T20" s="24"/>
    </row>
    <row r="21" spans="1:13" ht="15">
      <c r="A21" s="208">
        <f t="shared" si="0"/>
        <v>14</v>
      </c>
      <c r="B21" s="8"/>
      <c r="C21" s="8" t="s">
        <v>187</v>
      </c>
      <c r="D21" s="673">
        <v>1098</v>
      </c>
      <c r="E21" s="350"/>
      <c r="F21" s="8" t="s">
        <v>503</v>
      </c>
      <c r="G21" s="89" t="s">
        <v>272</v>
      </c>
      <c r="H21" s="303">
        <v>3</v>
      </c>
      <c r="I21" s="303" t="s">
        <v>504</v>
      </c>
      <c r="J21" s="439">
        <v>8.04</v>
      </c>
      <c r="K21" s="89" t="s">
        <v>505</v>
      </c>
      <c r="L21" s="240" t="s">
        <v>506</v>
      </c>
      <c r="M21" s="91"/>
    </row>
    <row r="22" spans="1:20" s="127" customFormat="1" ht="13.5">
      <c r="A22" s="199">
        <f t="shared" si="0"/>
        <v>15</v>
      </c>
      <c r="B22" s="93">
        <f>RANK(D22,$D$8:$D$27)</f>
        <v>15</v>
      </c>
      <c r="C22" s="92" t="s">
        <v>187</v>
      </c>
      <c r="D22" s="674">
        <v>1097</v>
      </c>
      <c r="E22" s="201"/>
      <c r="F22" s="13" t="s">
        <v>446</v>
      </c>
      <c r="G22" s="111" t="s">
        <v>447</v>
      </c>
      <c r="H22" s="382">
        <v>2</v>
      </c>
      <c r="I22" s="382" t="s">
        <v>201</v>
      </c>
      <c r="J22" s="441">
        <v>10.15</v>
      </c>
      <c r="K22" s="111" t="s">
        <v>437</v>
      </c>
      <c r="L22" s="209" t="s">
        <v>436</v>
      </c>
      <c r="M22" s="95"/>
      <c r="N22" s="24"/>
      <c r="O22" s="24"/>
      <c r="P22" s="24"/>
      <c r="T22" s="24"/>
    </row>
    <row r="23" spans="1:20" ht="15">
      <c r="A23" s="210">
        <f t="shared" si="0"/>
        <v>16</v>
      </c>
      <c r="B23" s="117">
        <v>2</v>
      </c>
      <c r="C23" s="94" t="s">
        <v>188</v>
      </c>
      <c r="D23" s="675">
        <v>1095</v>
      </c>
      <c r="E23" s="391"/>
      <c r="F23" s="12" t="s">
        <v>298</v>
      </c>
      <c r="G23" s="117" t="s">
        <v>251</v>
      </c>
      <c r="H23" s="359">
        <v>3</v>
      </c>
      <c r="I23" s="359" t="s">
        <v>507</v>
      </c>
      <c r="J23" s="290">
        <v>7.01</v>
      </c>
      <c r="K23" s="117" t="s">
        <v>130</v>
      </c>
      <c r="L23" s="243" t="s">
        <v>131</v>
      </c>
      <c r="M23" s="118"/>
      <c r="N23" s="127"/>
      <c r="O23" s="24"/>
      <c r="P23" s="127"/>
      <c r="Q23" s="127"/>
      <c r="S23" s="127"/>
      <c r="T23" s="127"/>
    </row>
    <row r="24" spans="1:256" s="24" customFormat="1" ht="15">
      <c r="A24" s="208">
        <f t="shared" si="0"/>
        <v>17</v>
      </c>
      <c r="B24" s="89">
        <f>RANK(D24,$D$8:$D$27)</f>
        <v>17</v>
      </c>
      <c r="C24" s="90" t="s">
        <v>188</v>
      </c>
      <c r="D24" s="673">
        <v>1092</v>
      </c>
      <c r="E24" s="350"/>
      <c r="F24" s="8" t="s">
        <v>353</v>
      </c>
      <c r="G24" s="89" t="s">
        <v>354</v>
      </c>
      <c r="H24" s="303">
        <v>2</v>
      </c>
      <c r="I24" s="303" t="s">
        <v>156</v>
      </c>
      <c r="J24" s="265">
        <v>8.24</v>
      </c>
      <c r="K24" s="89" t="s">
        <v>378</v>
      </c>
      <c r="L24" s="240" t="s">
        <v>379</v>
      </c>
      <c r="M24" s="91"/>
      <c r="N24" s="33"/>
      <c r="O24" s="33"/>
      <c r="P24" s="33"/>
      <c r="Q24" s="127"/>
      <c r="R24" s="33"/>
      <c r="S24" s="33"/>
      <c r="T24" s="33"/>
      <c r="U24" s="125"/>
      <c r="V24" s="125"/>
      <c r="W24" s="125"/>
      <c r="X24" s="125"/>
      <c r="Y24" s="125"/>
      <c r="Z24" s="125"/>
      <c r="AA24" s="125"/>
      <c r="AB24" s="125"/>
      <c r="AC24" s="125"/>
      <c r="AD24" s="125"/>
      <c r="AE24" s="125"/>
      <c r="AF24" s="125"/>
      <c r="AG24" s="125"/>
      <c r="AH24" s="125"/>
      <c r="AI24" s="125"/>
      <c r="AJ24" s="125"/>
      <c r="AK24" s="125"/>
      <c r="AL24" s="125"/>
      <c r="AM24" s="125"/>
      <c r="AN24" s="125"/>
      <c r="AO24" s="125"/>
      <c r="AP24" s="125"/>
      <c r="AQ24" s="125"/>
      <c r="AR24" s="125"/>
      <c r="AS24" s="125"/>
      <c r="AT24" s="125"/>
      <c r="AU24" s="125"/>
      <c r="AV24" s="125"/>
      <c r="AW24" s="125"/>
      <c r="AX24" s="125"/>
      <c r="AY24" s="125"/>
      <c r="AZ24" s="125"/>
      <c r="BA24" s="125"/>
      <c r="BB24" s="125"/>
      <c r="BC24" s="125"/>
      <c r="BD24" s="125"/>
      <c r="BE24" s="125"/>
      <c r="BF24" s="125"/>
      <c r="BG24" s="125"/>
      <c r="BH24" s="125"/>
      <c r="BI24" s="125"/>
      <c r="BJ24" s="125"/>
      <c r="BK24" s="125"/>
      <c r="BL24" s="125"/>
      <c r="BM24" s="125"/>
      <c r="BN24" s="125"/>
      <c r="BO24" s="125"/>
      <c r="BP24" s="125"/>
      <c r="BQ24" s="125"/>
      <c r="BR24" s="125"/>
      <c r="BS24" s="125"/>
      <c r="BT24" s="125"/>
      <c r="BU24" s="125"/>
      <c r="BV24" s="125"/>
      <c r="BW24" s="125"/>
      <c r="BX24" s="125"/>
      <c r="BY24" s="125"/>
      <c r="BZ24" s="125"/>
      <c r="CA24" s="125"/>
      <c r="CB24" s="125"/>
      <c r="CC24" s="125"/>
      <c r="CD24" s="125"/>
      <c r="CE24" s="125"/>
      <c r="CF24" s="125"/>
      <c r="CG24" s="125"/>
      <c r="CH24" s="125"/>
      <c r="CI24" s="125"/>
      <c r="CJ24" s="125"/>
      <c r="CK24" s="125"/>
      <c r="CL24" s="125"/>
      <c r="CM24" s="125"/>
      <c r="CN24" s="125"/>
      <c r="CO24" s="125"/>
      <c r="CP24" s="125"/>
      <c r="CQ24" s="125"/>
      <c r="CR24" s="125"/>
      <c r="CS24" s="125"/>
      <c r="CT24" s="125"/>
      <c r="CU24" s="125"/>
      <c r="CV24" s="125"/>
      <c r="CW24" s="125"/>
      <c r="CX24" s="125"/>
      <c r="CY24" s="125"/>
      <c r="CZ24" s="125"/>
      <c r="DA24" s="125"/>
      <c r="DB24" s="125"/>
      <c r="DC24" s="125"/>
      <c r="DD24" s="125"/>
      <c r="DE24" s="125"/>
      <c r="DF24" s="125"/>
      <c r="DG24" s="125"/>
      <c r="DH24" s="125"/>
      <c r="DI24" s="125"/>
      <c r="DJ24" s="125"/>
      <c r="DK24" s="125"/>
      <c r="DL24" s="125"/>
      <c r="DM24" s="125"/>
      <c r="DN24" s="125"/>
      <c r="DO24" s="125"/>
      <c r="DP24" s="125"/>
      <c r="DQ24" s="125"/>
      <c r="DR24" s="125"/>
      <c r="DS24" s="125"/>
      <c r="DT24" s="125"/>
      <c r="DU24" s="125"/>
      <c r="DV24" s="125"/>
      <c r="DW24" s="125"/>
      <c r="DX24" s="125"/>
      <c r="DY24" s="125"/>
      <c r="DZ24" s="125"/>
      <c r="EA24" s="125"/>
      <c r="EB24" s="125"/>
      <c r="EC24" s="125"/>
      <c r="ED24" s="125"/>
      <c r="EE24" s="125"/>
      <c r="EF24" s="125"/>
      <c r="EG24" s="125"/>
      <c r="EH24" s="125"/>
      <c r="EI24" s="125"/>
      <c r="EJ24" s="125"/>
      <c r="EK24" s="125"/>
      <c r="EL24" s="125"/>
      <c r="EM24" s="125"/>
      <c r="EN24" s="125"/>
      <c r="EO24" s="125"/>
      <c r="EP24" s="125"/>
      <c r="EQ24" s="125"/>
      <c r="ER24" s="125"/>
      <c r="ES24" s="125"/>
      <c r="ET24" s="125"/>
      <c r="EU24" s="125"/>
      <c r="EV24" s="125"/>
      <c r="EW24" s="125"/>
      <c r="EX24" s="125"/>
      <c r="EY24" s="125"/>
      <c r="EZ24" s="125"/>
      <c r="FA24" s="125"/>
      <c r="FB24" s="125"/>
      <c r="FC24" s="125"/>
      <c r="FD24" s="125"/>
      <c r="FE24" s="125"/>
      <c r="FF24" s="125"/>
      <c r="FG24" s="125"/>
      <c r="FH24" s="125"/>
      <c r="FI24" s="125"/>
      <c r="FJ24" s="125"/>
      <c r="FK24" s="125"/>
      <c r="FL24" s="125"/>
      <c r="FM24" s="125"/>
      <c r="FN24" s="125"/>
      <c r="FO24" s="125"/>
      <c r="FP24" s="125"/>
      <c r="FQ24" s="125"/>
      <c r="FR24" s="125"/>
      <c r="FS24" s="125"/>
      <c r="FT24" s="125"/>
      <c r="FU24" s="125"/>
      <c r="FV24" s="125"/>
      <c r="FW24" s="125"/>
      <c r="FX24" s="125"/>
      <c r="FY24" s="125"/>
      <c r="FZ24" s="125"/>
      <c r="GA24" s="125"/>
      <c r="GB24" s="125"/>
      <c r="GC24" s="125"/>
      <c r="GD24" s="125"/>
      <c r="GE24" s="125"/>
      <c r="GF24" s="125"/>
      <c r="GG24" s="125"/>
      <c r="GH24" s="125"/>
      <c r="GI24" s="125"/>
      <c r="GJ24" s="125"/>
      <c r="GK24" s="125"/>
      <c r="GL24" s="125"/>
      <c r="GM24" s="125"/>
      <c r="GN24" s="125"/>
      <c r="GO24" s="125"/>
      <c r="GP24" s="125"/>
      <c r="GQ24" s="125"/>
      <c r="GR24" s="125"/>
      <c r="GS24" s="125"/>
      <c r="GT24" s="125"/>
      <c r="GU24" s="125"/>
      <c r="GV24" s="125"/>
      <c r="GW24" s="125"/>
      <c r="GX24" s="125"/>
      <c r="GY24" s="125"/>
      <c r="GZ24" s="125"/>
      <c r="HA24" s="125"/>
      <c r="HB24" s="125"/>
      <c r="HC24" s="125"/>
      <c r="HD24" s="125"/>
      <c r="HE24" s="125"/>
      <c r="HF24" s="125"/>
      <c r="HG24" s="125"/>
      <c r="HH24" s="125"/>
      <c r="HI24" s="125"/>
      <c r="HJ24" s="125"/>
      <c r="HK24" s="125"/>
      <c r="HL24" s="125"/>
      <c r="HM24" s="125"/>
      <c r="HN24" s="125"/>
      <c r="HO24" s="125"/>
      <c r="HP24" s="125"/>
      <c r="HQ24" s="125"/>
      <c r="HR24" s="125"/>
      <c r="HS24" s="125"/>
      <c r="HT24" s="125"/>
      <c r="HU24" s="125"/>
      <c r="HV24" s="125"/>
      <c r="HW24" s="125"/>
      <c r="HX24" s="125"/>
      <c r="HY24" s="125"/>
      <c r="HZ24" s="125"/>
      <c r="IA24" s="125"/>
      <c r="IB24" s="125"/>
      <c r="IC24" s="125"/>
      <c r="ID24" s="125"/>
      <c r="IE24" s="125"/>
      <c r="IF24" s="125"/>
      <c r="IG24" s="125"/>
      <c r="IH24" s="125"/>
      <c r="II24" s="125"/>
      <c r="IJ24" s="125"/>
      <c r="IK24" s="125"/>
      <c r="IL24" s="125"/>
      <c r="IM24" s="125"/>
      <c r="IN24" s="125"/>
      <c r="IO24" s="125"/>
      <c r="IP24" s="125"/>
      <c r="IQ24" s="125"/>
      <c r="IR24" s="125"/>
      <c r="IS24" s="125"/>
      <c r="IT24" s="125"/>
      <c r="IU24" s="125"/>
      <c r="IV24" s="125"/>
    </row>
    <row r="25" spans="1:20" s="127" customFormat="1" ht="15">
      <c r="A25" s="193">
        <f t="shared" si="0"/>
        <v>18</v>
      </c>
      <c r="B25" s="89">
        <f>RANK(D25,$D$8:$D$27)</f>
        <v>18</v>
      </c>
      <c r="C25" s="90" t="s">
        <v>191</v>
      </c>
      <c r="D25" s="673">
        <v>1090</v>
      </c>
      <c r="E25" s="216"/>
      <c r="F25" s="164" t="s">
        <v>299</v>
      </c>
      <c r="G25" s="146" t="s">
        <v>300</v>
      </c>
      <c r="H25" s="411">
        <v>3</v>
      </c>
      <c r="I25" s="300" t="s">
        <v>131</v>
      </c>
      <c r="J25" s="439">
        <v>7.26</v>
      </c>
      <c r="K25" s="74" t="s">
        <v>126</v>
      </c>
      <c r="L25" s="426" t="s">
        <v>135</v>
      </c>
      <c r="M25" s="19"/>
      <c r="N25" s="33"/>
      <c r="O25" s="33"/>
      <c r="P25" s="33"/>
      <c r="R25" s="33"/>
      <c r="S25" s="33"/>
      <c r="T25" s="33"/>
    </row>
    <row r="26" spans="1:17" ht="15">
      <c r="A26" s="208">
        <f t="shared" si="0"/>
        <v>19</v>
      </c>
      <c r="B26" s="89"/>
      <c r="C26" s="89" t="s">
        <v>192</v>
      </c>
      <c r="D26" s="673">
        <v>1085</v>
      </c>
      <c r="E26" s="195" t="s">
        <v>313</v>
      </c>
      <c r="F26" s="8" t="s">
        <v>313</v>
      </c>
      <c r="G26" s="194" t="s">
        <v>167</v>
      </c>
      <c r="H26" s="303">
        <v>3</v>
      </c>
      <c r="I26" s="300" t="s">
        <v>304</v>
      </c>
      <c r="J26" s="265">
        <v>7.17</v>
      </c>
      <c r="K26" s="194" t="s">
        <v>303</v>
      </c>
      <c r="L26" s="196" t="s">
        <v>304</v>
      </c>
      <c r="M26" s="19"/>
      <c r="Q26" s="127"/>
    </row>
    <row r="27" spans="1:20" ht="15.75" thickBot="1">
      <c r="A27" s="428">
        <f t="shared" si="0"/>
        <v>20</v>
      </c>
      <c r="B27" s="140">
        <v>2</v>
      </c>
      <c r="C27" s="141" t="s">
        <v>192</v>
      </c>
      <c r="D27" s="677">
        <v>1083</v>
      </c>
      <c r="E27" s="289"/>
      <c r="F27" s="181" t="s">
        <v>301</v>
      </c>
      <c r="G27" s="433" t="s">
        <v>275</v>
      </c>
      <c r="H27" s="438">
        <v>3</v>
      </c>
      <c r="I27" s="352" t="s">
        <v>131</v>
      </c>
      <c r="J27" s="442">
        <v>7.26</v>
      </c>
      <c r="K27" s="233" t="s">
        <v>126</v>
      </c>
      <c r="L27" s="435" t="s">
        <v>135</v>
      </c>
      <c r="M27" s="96"/>
      <c r="N27" s="24"/>
      <c r="O27" s="24"/>
      <c r="P27" s="24"/>
      <c r="Q27" s="127"/>
      <c r="S27" s="127"/>
      <c r="T27" s="24"/>
    </row>
    <row r="28" spans="4:17" ht="15">
      <c r="D28" s="130"/>
      <c r="E28" s="131"/>
      <c r="F28" s="84"/>
      <c r="G28" s="84"/>
      <c r="H28" s="85"/>
      <c r="I28" s="130"/>
      <c r="J28" s="132"/>
      <c r="K28" s="84"/>
      <c r="L28" s="84"/>
      <c r="M28" s="24"/>
      <c r="Q28" s="127"/>
    </row>
    <row r="29" spans="1:20" ht="15">
      <c r="A29" s="128"/>
      <c r="B29" s="24"/>
      <c r="C29" s="24"/>
      <c r="D29" s="130"/>
      <c r="E29" s="133"/>
      <c r="F29" s="134"/>
      <c r="G29" s="134"/>
      <c r="H29" s="134"/>
      <c r="I29" s="130"/>
      <c r="J29" s="135"/>
      <c r="K29" s="136"/>
      <c r="L29" s="134"/>
      <c r="M29" s="24"/>
      <c r="N29" s="24"/>
      <c r="O29" s="24"/>
      <c r="P29" s="24"/>
      <c r="Q29" s="127"/>
      <c r="R29" s="127"/>
      <c r="S29" s="127"/>
      <c r="T29" s="127"/>
    </row>
    <row r="30" spans="4:17" ht="15">
      <c r="D30" s="130"/>
      <c r="E30" s="131"/>
      <c r="F30" s="84"/>
      <c r="G30" s="84"/>
      <c r="H30" s="85"/>
      <c r="I30" s="130"/>
      <c r="J30" s="132"/>
      <c r="K30" s="84"/>
      <c r="L30" s="84"/>
      <c r="M30" s="24"/>
      <c r="Q30" s="127"/>
    </row>
    <row r="31" spans="1:20" ht="15">
      <c r="A31" s="128"/>
      <c r="B31" s="24"/>
      <c r="C31" s="24"/>
      <c r="D31" s="130"/>
      <c r="E31" s="131"/>
      <c r="F31" s="84"/>
      <c r="G31" s="84"/>
      <c r="H31" s="85"/>
      <c r="I31" s="130"/>
      <c r="J31" s="132"/>
      <c r="K31" s="84"/>
      <c r="L31" s="84"/>
      <c r="M31" s="24"/>
      <c r="N31" s="24"/>
      <c r="O31" s="24"/>
      <c r="P31" s="24"/>
      <c r="Q31" s="127"/>
      <c r="R31" s="127"/>
      <c r="S31" s="127"/>
      <c r="T31" s="24"/>
    </row>
    <row r="32" spans="4:17" ht="15">
      <c r="D32" s="130"/>
      <c r="E32" s="131"/>
      <c r="F32" s="84"/>
      <c r="G32" s="84"/>
      <c r="H32" s="85"/>
      <c r="I32" s="130"/>
      <c r="J32" s="132"/>
      <c r="K32" s="84"/>
      <c r="L32" s="84"/>
      <c r="M32" s="24"/>
      <c r="Q32" s="127"/>
    </row>
    <row r="33" spans="4:17" ht="15">
      <c r="D33" s="130"/>
      <c r="E33" s="131"/>
      <c r="F33" s="84"/>
      <c r="G33" s="84"/>
      <c r="H33" s="85"/>
      <c r="I33" s="130"/>
      <c r="J33" s="132"/>
      <c r="K33" s="84"/>
      <c r="L33" s="84"/>
      <c r="M33" s="24"/>
      <c r="Q33" s="127"/>
    </row>
    <row r="34" spans="4:17" ht="15">
      <c r="D34" s="130"/>
      <c r="E34" s="131"/>
      <c r="F34" s="84"/>
      <c r="G34" s="84"/>
      <c r="H34" s="85"/>
      <c r="I34" s="130"/>
      <c r="J34" s="132"/>
      <c r="K34" s="84"/>
      <c r="L34" s="84"/>
      <c r="M34" s="24"/>
      <c r="Q34" s="127"/>
    </row>
    <row r="35" spans="4:17" ht="15">
      <c r="D35" s="130"/>
      <c r="E35" s="131"/>
      <c r="F35" s="84"/>
      <c r="G35" s="84"/>
      <c r="H35" s="85"/>
      <c r="I35" s="130"/>
      <c r="J35" s="132"/>
      <c r="K35" s="84"/>
      <c r="L35" s="84"/>
      <c r="M35" s="24"/>
      <c r="Q35" s="127"/>
    </row>
    <row r="36" spans="4:17" ht="15">
      <c r="D36" s="130"/>
      <c r="E36" s="131"/>
      <c r="F36" s="84"/>
      <c r="G36" s="84"/>
      <c r="H36" s="85"/>
      <c r="I36" s="130"/>
      <c r="J36" s="132"/>
      <c r="K36" s="84"/>
      <c r="L36" s="84"/>
      <c r="M36" s="24"/>
      <c r="Q36" s="127"/>
    </row>
    <row r="37" spans="4:17" ht="15">
      <c r="D37" s="130"/>
      <c r="E37" s="131"/>
      <c r="F37" s="84"/>
      <c r="G37" s="84"/>
      <c r="H37" s="85"/>
      <c r="I37" s="130"/>
      <c r="J37" s="132"/>
      <c r="K37" s="84"/>
      <c r="L37" s="84"/>
      <c r="M37" s="24"/>
      <c r="Q37" s="127"/>
    </row>
    <row r="38" spans="4:17" ht="15">
      <c r="D38" s="130"/>
      <c r="E38" s="131"/>
      <c r="F38" s="84"/>
      <c r="G38" s="84"/>
      <c r="H38" s="85"/>
      <c r="I38" s="130"/>
      <c r="J38" s="132"/>
      <c r="K38" s="84"/>
      <c r="L38" s="84"/>
      <c r="M38" s="24"/>
      <c r="Q38" s="127"/>
    </row>
    <row r="39" spans="4:17" ht="15">
      <c r="D39" s="130"/>
      <c r="E39" s="131"/>
      <c r="F39" s="84"/>
      <c r="G39" s="84"/>
      <c r="H39" s="85"/>
      <c r="I39" s="130"/>
      <c r="J39" s="132"/>
      <c r="K39" s="84"/>
      <c r="L39" s="84"/>
      <c r="M39" s="24"/>
      <c r="Q39" s="127"/>
    </row>
    <row r="40" spans="4:13" ht="15">
      <c r="D40" s="130"/>
      <c r="E40" s="131"/>
      <c r="F40" s="84"/>
      <c r="G40" s="84"/>
      <c r="H40" s="85"/>
      <c r="I40" s="130"/>
      <c r="J40" s="132"/>
      <c r="K40" s="84"/>
      <c r="L40" s="84"/>
      <c r="M40" s="24"/>
    </row>
    <row r="41" spans="4:13" ht="15">
      <c r="D41" s="130"/>
      <c r="E41" s="131"/>
      <c r="F41" s="84"/>
      <c r="G41" s="84"/>
      <c r="H41" s="85"/>
      <c r="I41" s="130"/>
      <c r="J41" s="132"/>
      <c r="K41" s="84"/>
      <c r="L41" s="84"/>
      <c r="M41" s="24"/>
    </row>
    <row r="42" spans="4:13" ht="15">
      <c r="D42" s="130"/>
      <c r="E42" s="131"/>
      <c r="F42" s="84"/>
      <c r="G42" s="84"/>
      <c r="H42" s="85"/>
      <c r="I42" s="130"/>
      <c r="J42" s="132"/>
      <c r="K42" s="84"/>
      <c r="L42" s="84"/>
      <c r="M42" s="24"/>
    </row>
    <row r="43" spans="4:13" ht="15">
      <c r="D43" s="130"/>
      <c r="E43" s="131"/>
      <c r="F43" s="84"/>
      <c r="G43" s="84"/>
      <c r="H43" s="85"/>
      <c r="I43" s="130"/>
      <c r="J43" s="132"/>
      <c r="K43" s="84"/>
      <c r="L43" s="84"/>
      <c r="M43" s="24"/>
    </row>
    <row r="44" spans="4:13" ht="15">
      <c r="D44" s="130"/>
      <c r="E44" s="131"/>
      <c r="F44" s="84"/>
      <c r="G44" s="84"/>
      <c r="H44" s="85"/>
      <c r="I44" s="130"/>
      <c r="J44" s="132"/>
      <c r="K44" s="84"/>
      <c r="L44" s="84"/>
      <c r="M44" s="24"/>
    </row>
    <row r="45" spans="4:13" ht="15">
      <c r="D45" s="130"/>
      <c r="E45" s="131"/>
      <c r="F45" s="84"/>
      <c r="G45" s="84"/>
      <c r="H45" s="85"/>
      <c r="I45" s="130"/>
      <c r="J45" s="132"/>
      <c r="K45" s="84"/>
      <c r="L45" s="84"/>
      <c r="M45" s="24"/>
    </row>
  </sheetData>
  <printOptions/>
  <pageMargins left="0.75" right="0.75" top="1" bottom="1" header="0.512" footer="0.512"/>
  <pageSetup horizontalDpi="360" verticalDpi="36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28"/>
  <sheetViews>
    <sheetView zoomScaleSheetLayoutView="75" workbookViewId="0" topLeftCell="A1">
      <selection activeCell="L22" sqref="L22"/>
    </sheetView>
  </sheetViews>
  <sheetFormatPr defaultColWidth="8.88671875" defaultRowHeight="15"/>
  <cols>
    <col min="1" max="1" width="4.4453125" style="244" customWidth="1"/>
    <col min="2" max="3" width="4.4453125" style="244" hidden="1" customWidth="1"/>
    <col min="4" max="4" width="6.6640625" style="244" customWidth="1"/>
    <col min="5" max="5" width="12.6640625" style="244" bestFit="1" customWidth="1"/>
    <col min="6" max="6" width="8.88671875" style="244" customWidth="1"/>
    <col min="7" max="8" width="4.4453125" style="492" customWidth="1"/>
    <col min="9" max="9" width="6.6640625" style="497" customWidth="1"/>
    <col min="10" max="10" width="6.6640625" style="609" customWidth="1"/>
    <col min="11" max="14" width="6.6640625" style="244" customWidth="1"/>
    <col min="15" max="15" width="6.6640625" style="625" customWidth="1"/>
    <col min="16" max="16" width="12.6640625" style="244" customWidth="1"/>
    <col min="17" max="17" width="8.88671875" style="244" customWidth="1"/>
    <col min="18" max="18" width="18.5546875" style="244" customWidth="1"/>
    <col min="19" max="16384" width="8.88671875" style="244" customWidth="1"/>
  </cols>
  <sheetData>
    <row r="1" ht="13.5">
      <c r="A1" s="478" t="s">
        <v>204</v>
      </c>
    </row>
    <row r="2" spans="4:15" ht="14.25" thickBot="1">
      <c r="D2" s="245"/>
      <c r="E2" s="245"/>
      <c r="F2" s="245"/>
      <c r="G2" s="559"/>
      <c r="H2" s="559"/>
      <c r="I2" s="605"/>
      <c r="J2" s="610"/>
      <c r="K2" s="245"/>
      <c r="L2" s="245"/>
      <c r="M2" s="245"/>
      <c r="N2" s="245"/>
      <c r="O2" s="626"/>
    </row>
    <row r="3" spans="4:16" ht="14.25" thickTop="1">
      <c r="D3" s="479" t="s">
        <v>615</v>
      </c>
      <c r="E3" s="560"/>
      <c r="F3" s="560"/>
      <c r="G3" s="561"/>
      <c r="H3" s="561"/>
      <c r="I3" s="606"/>
      <c r="J3" s="611"/>
      <c r="K3" s="560"/>
      <c r="L3" s="562"/>
      <c r="M3" s="247"/>
      <c r="N3" s="247"/>
      <c r="O3" s="627"/>
      <c r="P3" s="248"/>
    </row>
    <row r="4" spans="4:16" ht="13.5">
      <c r="D4" s="563"/>
      <c r="E4" s="564" t="s">
        <v>614</v>
      </c>
      <c r="F4" s="565"/>
      <c r="G4" s="566"/>
      <c r="H4" s="566"/>
      <c r="I4" s="607"/>
      <c r="J4" s="612"/>
      <c r="K4" s="565"/>
      <c r="L4" s="567"/>
      <c r="M4" s="250"/>
      <c r="N4" s="250"/>
      <c r="O4" s="502"/>
      <c r="P4" s="251"/>
    </row>
    <row r="5" spans="4:16" ht="13.5">
      <c r="D5" s="563" t="s">
        <v>613</v>
      </c>
      <c r="E5" s="565"/>
      <c r="F5" s="565"/>
      <c r="G5" s="566"/>
      <c r="H5" s="566"/>
      <c r="I5" s="607"/>
      <c r="J5" s="612"/>
      <c r="K5" s="565"/>
      <c r="L5" s="567"/>
      <c r="M5" s="250"/>
      <c r="N5" s="250"/>
      <c r="O5" s="502"/>
      <c r="P5" s="251"/>
    </row>
    <row r="6" spans="4:16" ht="14.25" thickBot="1">
      <c r="D6" s="483"/>
      <c r="E6" s="568" t="s">
        <v>614</v>
      </c>
      <c r="F6" s="569"/>
      <c r="G6" s="570"/>
      <c r="H6" s="570"/>
      <c r="I6" s="608"/>
      <c r="J6" s="613"/>
      <c r="K6" s="569"/>
      <c r="L6" s="571"/>
      <c r="M6" s="253"/>
      <c r="N6" s="253"/>
      <c r="O6" s="628"/>
      <c r="P6" s="254"/>
    </row>
    <row r="7" spans="12:15" ht="15" thickBot="1" thickTop="1">
      <c r="L7" s="572"/>
      <c r="M7" s="572"/>
      <c r="N7" s="572"/>
      <c r="O7" s="629"/>
    </row>
    <row r="8" spans="1:19" s="492" customFormat="1" ht="13.5">
      <c r="A8" s="573" t="s">
        <v>7</v>
      </c>
      <c r="B8" s="574" t="s">
        <v>8</v>
      </c>
      <c r="C8" s="574" t="s">
        <v>9</v>
      </c>
      <c r="D8" s="575" t="s">
        <v>16</v>
      </c>
      <c r="E8" s="574" t="s">
        <v>17</v>
      </c>
      <c r="F8" s="574" t="s">
        <v>27</v>
      </c>
      <c r="G8" s="575" t="s">
        <v>18</v>
      </c>
      <c r="H8" s="574" t="s">
        <v>19</v>
      </c>
      <c r="I8" s="574" t="s">
        <v>607</v>
      </c>
      <c r="J8" s="624" t="s">
        <v>26</v>
      </c>
      <c r="K8" s="575" t="s">
        <v>12</v>
      </c>
      <c r="L8" s="575" t="s">
        <v>198</v>
      </c>
      <c r="M8" s="574" t="s">
        <v>608</v>
      </c>
      <c r="N8" s="574" t="s">
        <v>26</v>
      </c>
      <c r="O8" s="576" t="s">
        <v>20</v>
      </c>
      <c r="P8" s="574" t="s">
        <v>199</v>
      </c>
      <c r="Q8" s="574" t="s">
        <v>21</v>
      </c>
      <c r="R8" s="623" t="s">
        <v>24</v>
      </c>
      <c r="S8" s="152"/>
    </row>
    <row r="9" spans="1:19" ht="13.5">
      <c r="A9" s="540">
        <f aca="true" t="shared" si="0" ref="A9:A28">RANK(D9,$D$9:$D$28,0)</f>
        <v>1</v>
      </c>
      <c r="B9" s="541">
        <v>2</v>
      </c>
      <c r="C9" s="542" t="s">
        <v>200</v>
      </c>
      <c r="D9" s="522">
        <v>3102</v>
      </c>
      <c r="E9" s="585" t="s">
        <v>154</v>
      </c>
      <c r="F9" s="585" t="s">
        <v>123</v>
      </c>
      <c r="G9" s="595">
        <v>3</v>
      </c>
      <c r="H9" s="595" t="s">
        <v>195</v>
      </c>
      <c r="I9" s="678">
        <v>1440</v>
      </c>
      <c r="J9" s="614">
        <v>0.6</v>
      </c>
      <c r="K9" s="687">
        <v>164</v>
      </c>
      <c r="L9" s="687">
        <v>1201</v>
      </c>
      <c r="M9" s="678">
        <v>2673</v>
      </c>
      <c r="N9" s="614">
        <v>0.6</v>
      </c>
      <c r="O9" s="630">
        <v>8.2</v>
      </c>
      <c r="P9" s="585" t="s">
        <v>327</v>
      </c>
      <c r="Q9" s="585" t="s">
        <v>406</v>
      </c>
      <c r="R9" s="577" t="s">
        <v>611</v>
      </c>
      <c r="S9" s="250"/>
    </row>
    <row r="10" spans="1:19" ht="13.5">
      <c r="A10" s="543">
        <f t="shared" si="0"/>
        <v>2</v>
      </c>
      <c r="B10" s="475">
        <v>2</v>
      </c>
      <c r="C10" s="475" t="s">
        <v>200</v>
      </c>
      <c r="D10" s="500">
        <v>2838</v>
      </c>
      <c r="E10" s="508" t="s">
        <v>598</v>
      </c>
      <c r="F10" s="508" t="s">
        <v>150</v>
      </c>
      <c r="G10" s="596">
        <v>3</v>
      </c>
      <c r="H10" s="596" t="s">
        <v>195</v>
      </c>
      <c r="I10" s="679">
        <v>1447</v>
      </c>
      <c r="J10" s="615">
        <v>-0.3</v>
      </c>
      <c r="K10" s="688">
        <v>152</v>
      </c>
      <c r="L10" s="688">
        <v>955</v>
      </c>
      <c r="M10" s="679">
        <v>2618</v>
      </c>
      <c r="N10" s="615">
        <v>0.6</v>
      </c>
      <c r="O10" s="631">
        <v>8.2</v>
      </c>
      <c r="P10" s="508" t="s">
        <v>327</v>
      </c>
      <c r="Q10" s="508" t="s">
        <v>406</v>
      </c>
      <c r="R10" s="501" t="s">
        <v>612</v>
      </c>
      <c r="S10" s="152"/>
    </row>
    <row r="11" spans="1:19" ht="13.5">
      <c r="A11" s="543">
        <f t="shared" si="0"/>
        <v>3</v>
      </c>
      <c r="B11" s="475">
        <v>2</v>
      </c>
      <c r="C11" s="475" t="s">
        <v>200</v>
      </c>
      <c r="D11" s="500">
        <v>2378</v>
      </c>
      <c r="E11" s="508" t="s">
        <v>599</v>
      </c>
      <c r="F11" s="508" t="s">
        <v>147</v>
      </c>
      <c r="G11" s="596">
        <v>2</v>
      </c>
      <c r="H11" s="596" t="s">
        <v>195</v>
      </c>
      <c r="I11" s="679">
        <v>1512</v>
      </c>
      <c r="J11" s="615">
        <v>1.1</v>
      </c>
      <c r="K11" s="688">
        <v>140</v>
      </c>
      <c r="L11" s="688">
        <v>880</v>
      </c>
      <c r="M11" s="679">
        <v>2854</v>
      </c>
      <c r="N11" s="615">
        <v>1.6</v>
      </c>
      <c r="O11" s="631">
        <v>7.22</v>
      </c>
      <c r="P11" s="508" t="s">
        <v>394</v>
      </c>
      <c r="Q11" s="508" t="s">
        <v>195</v>
      </c>
      <c r="R11" s="501"/>
      <c r="S11" s="152"/>
    </row>
    <row r="12" spans="1:19" ht="13.5">
      <c r="A12" s="544">
        <f t="shared" si="0"/>
        <v>4</v>
      </c>
      <c r="B12" s="475">
        <v>2</v>
      </c>
      <c r="C12" s="545" t="s">
        <v>200</v>
      </c>
      <c r="D12" s="500">
        <v>2375</v>
      </c>
      <c r="E12" s="508" t="s">
        <v>313</v>
      </c>
      <c r="F12" s="508" t="s">
        <v>167</v>
      </c>
      <c r="G12" s="596">
        <v>3</v>
      </c>
      <c r="H12" s="596" t="s">
        <v>609</v>
      </c>
      <c r="I12" s="679">
        <v>1633</v>
      </c>
      <c r="J12" s="615">
        <v>0</v>
      </c>
      <c r="K12" s="688">
        <v>135</v>
      </c>
      <c r="L12" s="688">
        <v>1039</v>
      </c>
      <c r="M12" s="679">
        <v>2731</v>
      </c>
      <c r="N12" s="615">
        <v>1.4</v>
      </c>
      <c r="O12" s="631"/>
      <c r="P12" s="508"/>
      <c r="Q12" s="508"/>
      <c r="R12" s="578"/>
      <c r="S12" s="250"/>
    </row>
    <row r="13" spans="1:19" ht="13.5">
      <c r="A13" s="546">
        <f t="shared" si="0"/>
        <v>5</v>
      </c>
      <c r="B13" s="474">
        <v>2</v>
      </c>
      <c r="C13" s="547" t="s">
        <v>200</v>
      </c>
      <c r="D13" s="523">
        <v>2371</v>
      </c>
      <c r="E13" s="517" t="s">
        <v>600</v>
      </c>
      <c r="F13" s="517" t="s">
        <v>202</v>
      </c>
      <c r="G13" s="597">
        <v>3</v>
      </c>
      <c r="H13" s="597" t="s">
        <v>195</v>
      </c>
      <c r="I13" s="680">
        <v>1566</v>
      </c>
      <c r="J13" s="616">
        <v>1.1</v>
      </c>
      <c r="K13" s="689">
        <v>135</v>
      </c>
      <c r="L13" s="689">
        <v>976</v>
      </c>
      <c r="M13" s="680">
        <v>2787</v>
      </c>
      <c r="N13" s="616">
        <v>1.6</v>
      </c>
      <c r="O13" s="632">
        <v>7.22</v>
      </c>
      <c r="P13" s="517" t="s">
        <v>394</v>
      </c>
      <c r="Q13" s="517" t="s">
        <v>195</v>
      </c>
      <c r="R13" s="579"/>
      <c r="S13" s="250"/>
    </row>
    <row r="14" spans="1:19" ht="13.5">
      <c r="A14" s="548">
        <f t="shared" si="0"/>
        <v>6</v>
      </c>
      <c r="B14" s="549">
        <v>2</v>
      </c>
      <c r="C14" s="550" t="s">
        <v>200</v>
      </c>
      <c r="D14" s="515">
        <v>2318</v>
      </c>
      <c r="E14" s="590" t="s">
        <v>603</v>
      </c>
      <c r="F14" s="590" t="s">
        <v>604</v>
      </c>
      <c r="G14" s="598">
        <v>3</v>
      </c>
      <c r="H14" s="598" t="s">
        <v>131</v>
      </c>
      <c r="I14" s="681">
        <v>1638</v>
      </c>
      <c r="J14" s="617">
        <v>0</v>
      </c>
      <c r="K14" s="690">
        <v>140</v>
      </c>
      <c r="L14" s="690">
        <v>1032</v>
      </c>
      <c r="M14" s="681">
        <v>2855</v>
      </c>
      <c r="N14" s="617">
        <v>-0.6</v>
      </c>
      <c r="O14" s="633">
        <v>7.15</v>
      </c>
      <c r="P14" s="590" t="s">
        <v>235</v>
      </c>
      <c r="Q14" s="590" t="s">
        <v>480</v>
      </c>
      <c r="R14" s="580"/>
      <c r="S14" s="250"/>
    </row>
    <row r="15" spans="1:19" ht="13.5">
      <c r="A15" s="544">
        <f t="shared" si="0"/>
        <v>7</v>
      </c>
      <c r="B15" s="475">
        <v>2</v>
      </c>
      <c r="C15" s="545" t="s">
        <v>200</v>
      </c>
      <c r="D15" s="500">
        <v>2300</v>
      </c>
      <c r="E15" s="508" t="s">
        <v>376</v>
      </c>
      <c r="F15" s="508" t="s">
        <v>222</v>
      </c>
      <c r="G15" s="596">
        <v>2</v>
      </c>
      <c r="H15" s="596" t="s">
        <v>509</v>
      </c>
      <c r="I15" s="679">
        <v>1630</v>
      </c>
      <c r="J15" s="615">
        <v>0.1</v>
      </c>
      <c r="K15" s="688">
        <v>150</v>
      </c>
      <c r="L15" s="688">
        <v>775</v>
      </c>
      <c r="M15" s="679">
        <v>2816</v>
      </c>
      <c r="N15" s="615">
        <v>2.8</v>
      </c>
      <c r="O15" s="631">
        <v>8.04</v>
      </c>
      <c r="P15" s="508" t="s">
        <v>203</v>
      </c>
      <c r="Q15" s="508" t="s">
        <v>370</v>
      </c>
      <c r="R15" s="578"/>
      <c r="S15" s="250"/>
    </row>
    <row r="16" spans="1:19" ht="13.5">
      <c r="A16" s="544">
        <f t="shared" si="0"/>
        <v>8</v>
      </c>
      <c r="B16" s="475">
        <v>2</v>
      </c>
      <c r="C16" s="545" t="s">
        <v>200</v>
      </c>
      <c r="D16" s="500">
        <v>2280</v>
      </c>
      <c r="E16" s="508" t="s">
        <v>416</v>
      </c>
      <c r="F16" s="508" t="s">
        <v>122</v>
      </c>
      <c r="G16" s="596">
        <v>3</v>
      </c>
      <c r="H16" s="596" t="s">
        <v>195</v>
      </c>
      <c r="I16" s="679">
        <v>1529</v>
      </c>
      <c r="J16" s="615">
        <v>1.1</v>
      </c>
      <c r="K16" s="688">
        <v>130</v>
      </c>
      <c r="L16" s="688">
        <v>860</v>
      </c>
      <c r="M16" s="679">
        <v>2802</v>
      </c>
      <c r="N16" s="615">
        <v>1.6</v>
      </c>
      <c r="O16" s="631">
        <v>7.22</v>
      </c>
      <c r="P16" s="508" t="s">
        <v>394</v>
      </c>
      <c r="Q16" s="508" t="s">
        <v>195</v>
      </c>
      <c r="R16" s="578"/>
      <c r="S16" s="250"/>
    </row>
    <row r="17" spans="1:19" ht="13.5">
      <c r="A17" s="544">
        <f t="shared" si="0"/>
        <v>9</v>
      </c>
      <c r="B17" s="475">
        <v>2</v>
      </c>
      <c r="C17" s="545" t="s">
        <v>200</v>
      </c>
      <c r="D17" s="500">
        <v>2264</v>
      </c>
      <c r="E17" s="508" t="s">
        <v>160</v>
      </c>
      <c r="F17" s="508" t="s">
        <v>355</v>
      </c>
      <c r="G17" s="596">
        <v>3</v>
      </c>
      <c r="H17" s="596" t="s">
        <v>509</v>
      </c>
      <c r="I17" s="679">
        <v>1680</v>
      </c>
      <c r="J17" s="615">
        <v>0.7</v>
      </c>
      <c r="K17" s="688">
        <v>135</v>
      </c>
      <c r="L17" s="688">
        <v>1120</v>
      </c>
      <c r="M17" s="679">
        <v>2870</v>
      </c>
      <c r="N17" s="615">
        <v>1.8</v>
      </c>
      <c r="O17" s="631">
        <v>7.17</v>
      </c>
      <c r="P17" s="508" t="s">
        <v>341</v>
      </c>
      <c r="Q17" s="508" t="s">
        <v>342</v>
      </c>
      <c r="R17" s="578"/>
      <c r="S17" s="250"/>
    </row>
    <row r="18" spans="1:19" ht="13.5">
      <c r="A18" s="551">
        <f t="shared" si="0"/>
        <v>10</v>
      </c>
      <c r="B18" s="552">
        <v>2</v>
      </c>
      <c r="C18" s="552" t="s">
        <v>200</v>
      </c>
      <c r="D18" s="506">
        <v>2260</v>
      </c>
      <c r="E18" s="588" t="s">
        <v>601</v>
      </c>
      <c r="F18" s="588" t="s">
        <v>602</v>
      </c>
      <c r="G18" s="599">
        <v>2</v>
      </c>
      <c r="H18" s="599" t="s">
        <v>195</v>
      </c>
      <c r="I18" s="682">
        <v>1588</v>
      </c>
      <c r="J18" s="618">
        <v>-1</v>
      </c>
      <c r="K18" s="691">
        <v>140</v>
      </c>
      <c r="L18" s="691">
        <v>903</v>
      </c>
      <c r="M18" s="682">
        <v>2901</v>
      </c>
      <c r="N18" s="618">
        <v>1.9</v>
      </c>
      <c r="O18" s="634">
        <v>8.04</v>
      </c>
      <c r="P18" s="588" t="s">
        <v>203</v>
      </c>
      <c r="Q18" s="588" t="s">
        <v>195</v>
      </c>
      <c r="R18" s="507"/>
      <c r="S18" s="152"/>
    </row>
    <row r="19" spans="1:19" ht="13.5">
      <c r="A19" s="540">
        <f t="shared" si="0"/>
        <v>11</v>
      </c>
      <c r="B19" s="541">
        <v>2</v>
      </c>
      <c r="C19" s="542" t="s">
        <v>200</v>
      </c>
      <c r="D19" s="522">
        <v>2249</v>
      </c>
      <c r="E19" s="585" t="s">
        <v>323</v>
      </c>
      <c r="F19" s="585" t="s">
        <v>318</v>
      </c>
      <c r="G19" s="595">
        <v>2</v>
      </c>
      <c r="H19" s="595" t="s">
        <v>304</v>
      </c>
      <c r="I19" s="678">
        <v>1533</v>
      </c>
      <c r="J19" s="614">
        <v>1.2</v>
      </c>
      <c r="K19" s="687">
        <v>138</v>
      </c>
      <c r="L19" s="687">
        <v>692</v>
      </c>
      <c r="M19" s="678">
        <v>2802</v>
      </c>
      <c r="N19" s="614">
        <v>3.6</v>
      </c>
      <c r="O19" s="630"/>
      <c r="P19" s="585"/>
      <c r="Q19" s="585"/>
      <c r="R19" s="577"/>
      <c r="S19" s="250"/>
    </row>
    <row r="20" spans="1:19" ht="13.5">
      <c r="A20" s="544">
        <f t="shared" si="0"/>
        <v>12</v>
      </c>
      <c r="B20" s="475">
        <v>2</v>
      </c>
      <c r="C20" s="545" t="s">
        <v>200</v>
      </c>
      <c r="D20" s="500">
        <v>2246</v>
      </c>
      <c r="E20" s="508" t="s">
        <v>605</v>
      </c>
      <c r="F20" s="508" t="s">
        <v>272</v>
      </c>
      <c r="G20" s="596">
        <v>3</v>
      </c>
      <c r="H20" s="596" t="s">
        <v>131</v>
      </c>
      <c r="I20" s="679">
        <v>1645</v>
      </c>
      <c r="J20" s="615">
        <v>-1</v>
      </c>
      <c r="K20" s="688">
        <v>130</v>
      </c>
      <c r="L20" s="688">
        <v>1098</v>
      </c>
      <c r="M20" s="679">
        <v>2862</v>
      </c>
      <c r="N20" s="615">
        <v>2.8</v>
      </c>
      <c r="O20" s="631">
        <v>8.04</v>
      </c>
      <c r="P20" s="508" t="s">
        <v>124</v>
      </c>
      <c r="Q20" s="508" t="s">
        <v>297</v>
      </c>
      <c r="R20" s="578"/>
      <c r="S20" s="250"/>
    </row>
    <row r="21" spans="1:19" ht="13.5">
      <c r="A21" s="543">
        <f t="shared" si="0"/>
        <v>13</v>
      </c>
      <c r="B21" s="475">
        <v>2</v>
      </c>
      <c r="C21" s="475" t="s">
        <v>200</v>
      </c>
      <c r="D21" s="500">
        <v>2244</v>
      </c>
      <c r="E21" s="508" t="s">
        <v>595</v>
      </c>
      <c r="F21" s="508" t="s">
        <v>361</v>
      </c>
      <c r="G21" s="596">
        <v>3</v>
      </c>
      <c r="H21" s="596" t="s">
        <v>509</v>
      </c>
      <c r="I21" s="679">
        <v>1594</v>
      </c>
      <c r="J21" s="615">
        <v>-1</v>
      </c>
      <c r="K21" s="688">
        <v>130</v>
      </c>
      <c r="L21" s="688">
        <v>906</v>
      </c>
      <c r="M21" s="679">
        <v>2782</v>
      </c>
      <c r="N21" s="615">
        <v>2.8</v>
      </c>
      <c r="O21" s="631">
        <v>8.04</v>
      </c>
      <c r="P21" s="508" t="s">
        <v>203</v>
      </c>
      <c r="Q21" s="508" t="s">
        <v>370</v>
      </c>
      <c r="R21" s="501"/>
      <c r="S21" s="152"/>
    </row>
    <row r="22" spans="1:19" ht="13.5">
      <c r="A22" s="544">
        <f t="shared" si="0"/>
        <v>14</v>
      </c>
      <c r="B22" s="475">
        <v>2</v>
      </c>
      <c r="C22" s="545" t="s">
        <v>200</v>
      </c>
      <c r="D22" s="500">
        <v>2232</v>
      </c>
      <c r="E22" s="508" t="s">
        <v>372</v>
      </c>
      <c r="F22" s="508" t="s">
        <v>610</v>
      </c>
      <c r="G22" s="596">
        <v>2</v>
      </c>
      <c r="H22" s="596" t="s">
        <v>509</v>
      </c>
      <c r="I22" s="679">
        <v>1587</v>
      </c>
      <c r="J22" s="615">
        <v>0.5</v>
      </c>
      <c r="K22" s="688">
        <v>138</v>
      </c>
      <c r="L22" s="688">
        <v>832</v>
      </c>
      <c r="M22" s="679">
        <v>2851</v>
      </c>
      <c r="N22" s="615">
        <v>1.7</v>
      </c>
      <c r="O22" s="631">
        <v>7.22</v>
      </c>
      <c r="P22" s="508" t="s">
        <v>592</v>
      </c>
      <c r="Q22" s="508" t="s">
        <v>593</v>
      </c>
      <c r="R22" s="578"/>
      <c r="S22" s="250"/>
    </row>
    <row r="23" spans="1:19" ht="13.5">
      <c r="A23" s="546">
        <f t="shared" si="0"/>
        <v>15</v>
      </c>
      <c r="B23" s="474">
        <v>2</v>
      </c>
      <c r="C23" s="547" t="s">
        <v>200</v>
      </c>
      <c r="D23" s="591">
        <v>2219</v>
      </c>
      <c r="E23" s="586" t="s">
        <v>269</v>
      </c>
      <c r="F23" s="586" t="s">
        <v>270</v>
      </c>
      <c r="G23" s="600">
        <v>2</v>
      </c>
      <c r="H23" s="600" t="s">
        <v>131</v>
      </c>
      <c r="I23" s="683">
        <v>1546</v>
      </c>
      <c r="J23" s="619">
        <v>0.5</v>
      </c>
      <c r="K23" s="692">
        <v>125</v>
      </c>
      <c r="L23" s="692">
        <v>746</v>
      </c>
      <c r="M23" s="683">
        <v>2698</v>
      </c>
      <c r="N23" s="619">
        <v>1.9</v>
      </c>
      <c r="O23" s="635">
        <v>9.28</v>
      </c>
      <c r="P23" s="586" t="s">
        <v>271</v>
      </c>
      <c r="Q23" s="586" t="s">
        <v>129</v>
      </c>
      <c r="R23" s="579"/>
      <c r="S23" s="581"/>
    </row>
    <row r="24" spans="1:19" ht="13.5">
      <c r="A24" s="553">
        <f t="shared" si="0"/>
        <v>16</v>
      </c>
      <c r="B24" s="549">
        <v>2</v>
      </c>
      <c r="C24" s="549" t="s">
        <v>200</v>
      </c>
      <c r="D24" s="592">
        <v>2214</v>
      </c>
      <c r="E24" s="589" t="s">
        <v>596</v>
      </c>
      <c r="F24" s="589" t="s">
        <v>597</v>
      </c>
      <c r="G24" s="601">
        <v>3</v>
      </c>
      <c r="H24" s="601" t="s">
        <v>304</v>
      </c>
      <c r="I24" s="684">
        <v>1612</v>
      </c>
      <c r="J24" s="620">
        <v>-1</v>
      </c>
      <c r="K24" s="693">
        <v>145</v>
      </c>
      <c r="L24" s="693">
        <v>754</v>
      </c>
      <c r="M24" s="684">
        <v>2868</v>
      </c>
      <c r="N24" s="620">
        <v>1.9</v>
      </c>
      <c r="O24" s="636"/>
      <c r="P24" s="589"/>
      <c r="Q24" s="589"/>
      <c r="R24" s="516"/>
      <c r="S24" s="582"/>
    </row>
    <row r="25" spans="1:19" ht="13.5">
      <c r="A25" s="543">
        <f t="shared" si="0"/>
        <v>17</v>
      </c>
      <c r="B25" s="475">
        <v>2</v>
      </c>
      <c r="C25" s="475" t="s">
        <v>200</v>
      </c>
      <c r="D25" s="593">
        <v>2182</v>
      </c>
      <c r="E25" s="584" t="s">
        <v>606</v>
      </c>
      <c r="F25" s="584" t="s">
        <v>176</v>
      </c>
      <c r="G25" s="602">
        <v>3</v>
      </c>
      <c r="H25" s="602" t="s">
        <v>131</v>
      </c>
      <c r="I25" s="685">
        <v>1588</v>
      </c>
      <c r="J25" s="621">
        <v>0</v>
      </c>
      <c r="K25" s="694">
        <v>135</v>
      </c>
      <c r="L25" s="694">
        <v>746</v>
      </c>
      <c r="M25" s="685">
        <v>2804</v>
      </c>
      <c r="N25" s="621">
        <v>-0.6</v>
      </c>
      <c r="O25" s="637">
        <v>7.15</v>
      </c>
      <c r="P25" s="584" t="s">
        <v>235</v>
      </c>
      <c r="Q25" s="584" t="s">
        <v>480</v>
      </c>
      <c r="R25" s="501"/>
      <c r="S25" s="582"/>
    </row>
    <row r="26" spans="1:19" ht="13.5">
      <c r="A26" s="544">
        <f t="shared" si="0"/>
        <v>18</v>
      </c>
      <c r="B26" s="475">
        <v>2</v>
      </c>
      <c r="C26" s="545" t="s">
        <v>200</v>
      </c>
      <c r="D26" s="593">
        <v>2170</v>
      </c>
      <c r="E26" s="554" t="s">
        <v>439</v>
      </c>
      <c r="F26" s="554" t="s">
        <v>144</v>
      </c>
      <c r="G26" s="593">
        <v>3</v>
      </c>
      <c r="H26" s="604" t="s">
        <v>161</v>
      </c>
      <c r="I26" s="685">
        <v>1570</v>
      </c>
      <c r="J26" s="621">
        <v>0.9</v>
      </c>
      <c r="K26" s="694">
        <v>135</v>
      </c>
      <c r="L26" s="694">
        <v>772</v>
      </c>
      <c r="M26" s="685">
        <v>2868</v>
      </c>
      <c r="N26" s="621">
        <v>0.1</v>
      </c>
      <c r="O26" s="638">
        <v>7.21</v>
      </c>
      <c r="P26" s="555" t="s">
        <v>139</v>
      </c>
      <c r="Q26" s="555" t="s">
        <v>23</v>
      </c>
      <c r="R26" s="578"/>
      <c r="S26" s="581"/>
    </row>
    <row r="27" spans="1:19" ht="13.5">
      <c r="A27" s="544">
        <f t="shared" si="0"/>
        <v>19</v>
      </c>
      <c r="B27" s="475">
        <v>2</v>
      </c>
      <c r="C27" s="545" t="s">
        <v>200</v>
      </c>
      <c r="D27" s="593">
        <v>2141</v>
      </c>
      <c r="E27" s="584" t="s">
        <v>324</v>
      </c>
      <c r="F27" s="584" t="s">
        <v>325</v>
      </c>
      <c r="G27" s="602">
        <v>3</v>
      </c>
      <c r="H27" s="602" t="s">
        <v>304</v>
      </c>
      <c r="I27" s="685">
        <v>1557</v>
      </c>
      <c r="J27" s="621">
        <v>1.2</v>
      </c>
      <c r="K27" s="694">
        <v>125</v>
      </c>
      <c r="L27" s="694">
        <v>771</v>
      </c>
      <c r="M27" s="685">
        <v>2797</v>
      </c>
      <c r="N27" s="621">
        <v>3.6</v>
      </c>
      <c r="O27" s="637"/>
      <c r="P27" s="584"/>
      <c r="Q27" s="584"/>
      <c r="R27" s="578"/>
      <c r="S27" s="581"/>
    </row>
    <row r="28" spans="1:19" ht="14.25" thickBot="1">
      <c r="A28" s="556">
        <f t="shared" si="0"/>
        <v>20</v>
      </c>
      <c r="B28" s="557">
        <v>2</v>
      </c>
      <c r="C28" s="558" t="s">
        <v>200</v>
      </c>
      <c r="D28" s="594">
        <v>2133</v>
      </c>
      <c r="E28" s="587" t="s">
        <v>594</v>
      </c>
      <c r="F28" s="587" t="s">
        <v>354</v>
      </c>
      <c r="G28" s="603">
        <v>2</v>
      </c>
      <c r="H28" s="603" t="s">
        <v>509</v>
      </c>
      <c r="I28" s="686">
        <v>1613</v>
      </c>
      <c r="J28" s="622">
        <v>0.7</v>
      </c>
      <c r="K28" s="695">
        <v>135</v>
      </c>
      <c r="L28" s="695">
        <v>711</v>
      </c>
      <c r="M28" s="686">
        <v>2797</v>
      </c>
      <c r="N28" s="622">
        <v>1.8</v>
      </c>
      <c r="O28" s="639">
        <v>7.17</v>
      </c>
      <c r="P28" s="587" t="s">
        <v>341</v>
      </c>
      <c r="Q28" s="587" t="s">
        <v>342</v>
      </c>
      <c r="R28" s="583"/>
      <c r="S28" s="581"/>
    </row>
  </sheetData>
  <printOptions/>
  <pageMargins left="0.3937007874015748" right="0.3937007874015748" top="0.984251968503937" bottom="0.984251968503937" header="0.5118110236220472" footer="0.5118110236220472"/>
  <pageSetup horizontalDpi="300" verticalDpi="300" orientation="landscape" paperSize="9" scale="90" r:id="rId1"/>
  <colBreaks count="1" manualBreakCount="1">
    <brk id="1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IV29"/>
  <sheetViews>
    <sheetView workbookViewId="0" topLeftCell="A1">
      <selection activeCell="G24" sqref="G24"/>
    </sheetView>
  </sheetViews>
  <sheetFormatPr defaultColWidth="8.88671875" defaultRowHeight="15"/>
  <cols>
    <col min="1" max="1" width="3.6640625" style="6" customWidth="1"/>
    <col min="2" max="2" width="4.6640625" style="6" hidden="1" customWidth="1"/>
    <col min="3" max="3" width="4.88671875" style="6" hidden="1" customWidth="1"/>
    <col min="4" max="4" width="6.77734375" style="244" customWidth="1"/>
    <col min="5" max="5" width="5.77734375" style="276" customWidth="1"/>
    <col min="6" max="6" width="12.21484375" style="244" customWidth="1"/>
    <col min="7" max="7" width="10.77734375" style="244" customWidth="1"/>
    <col min="8" max="8" width="3.77734375" style="244" customWidth="1"/>
    <col min="9" max="9" width="4.77734375" style="244" customWidth="1"/>
    <col min="10" max="10" width="6.77734375" style="244" customWidth="1"/>
    <col min="11" max="11" width="12.77734375" style="244" customWidth="1"/>
    <col min="12" max="12" width="8.88671875" style="244" customWidth="1"/>
    <col min="13" max="13" width="4.77734375" style="6" customWidth="1"/>
    <col min="14" max="14" width="0.10546875" style="6" customWidth="1"/>
    <col min="15" max="38" width="3.6640625" style="6" customWidth="1"/>
    <col min="39" max="16384" width="8.88671875" style="6" customWidth="1"/>
  </cols>
  <sheetData>
    <row r="2" ht="13.5">
      <c r="A2" s="224" t="s">
        <v>65</v>
      </c>
    </row>
    <row r="3" spans="4:12" ht="14.25" thickBot="1">
      <c r="D3" s="245"/>
      <c r="E3" s="277"/>
      <c r="F3" s="245"/>
      <c r="G3" s="245"/>
      <c r="H3" s="245"/>
      <c r="I3" s="245"/>
      <c r="J3" s="245"/>
      <c r="K3" s="245"/>
      <c r="L3" s="245"/>
    </row>
    <row r="4" spans="3:13" ht="14.25" thickTop="1">
      <c r="C4" s="184"/>
      <c r="D4" s="246" t="s">
        <v>448</v>
      </c>
      <c r="E4" s="278"/>
      <c r="F4" s="247"/>
      <c r="G4" s="247"/>
      <c r="H4" s="247"/>
      <c r="I4" s="247"/>
      <c r="J4" s="247"/>
      <c r="K4" s="247"/>
      <c r="L4" s="248"/>
      <c r="M4" s="137"/>
    </row>
    <row r="5" spans="3:13" ht="13.5">
      <c r="C5" s="184"/>
      <c r="D5" s="249" t="s">
        <v>449</v>
      </c>
      <c r="E5" s="279"/>
      <c r="F5" s="250"/>
      <c r="G5" s="250"/>
      <c r="H5" s="250"/>
      <c r="I5" s="250"/>
      <c r="J5" s="250"/>
      <c r="K5" s="250"/>
      <c r="L5" s="251"/>
      <c r="M5" s="137"/>
    </row>
    <row r="6" spans="3:13" ht="13.5">
      <c r="C6" s="184"/>
      <c r="D6" s="249" t="s">
        <v>450</v>
      </c>
      <c r="E6" s="279"/>
      <c r="F6" s="250"/>
      <c r="G6" s="250"/>
      <c r="H6" s="250"/>
      <c r="I6" s="250"/>
      <c r="J6" s="250"/>
      <c r="K6" s="250"/>
      <c r="L6" s="251"/>
      <c r="M6" s="137"/>
    </row>
    <row r="7" spans="3:13" ht="14.25" thickBot="1">
      <c r="C7" s="184"/>
      <c r="D7" s="252" t="s">
        <v>451</v>
      </c>
      <c r="E7" s="280"/>
      <c r="F7" s="253"/>
      <c r="G7" s="253"/>
      <c r="H7" s="253"/>
      <c r="I7" s="253"/>
      <c r="J7" s="253"/>
      <c r="K7" s="253"/>
      <c r="L7" s="254"/>
      <c r="M7" s="137"/>
    </row>
    <row r="8" spans="3:256" s="1" customFormat="1" ht="15" thickBot="1" thickTop="1">
      <c r="C8" s="3"/>
      <c r="D8" s="255"/>
      <c r="E8" s="281"/>
      <c r="F8" s="255"/>
      <c r="G8" s="255"/>
      <c r="H8" s="255"/>
      <c r="I8" s="255"/>
      <c r="J8" s="256"/>
      <c r="K8" s="255"/>
      <c r="L8" s="255"/>
      <c r="Q8" s="142"/>
      <c r="R8" s="142"/>
      <c r="S8" s="142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  <c r="IP8" s="6"/>
      <c r="IQ8" s="6"/>
      <c r="IR8" s="6"/>
      <c r="IS8" s="6"/>
      <c r="IT8" s="6"/>
      <c r="IU8" s="6"/>
      <c r="IV8" s="6"/>
    </row>
    <row r="9" spans="1:256" s="4" customFormat="1" ht="14.25" thickBot="1">
      <c r="A9" s="17" t="s">
        <v>7</v>
      </c>
      <c r="B9" s="17" t="s">
        <v>8</v>
      </c>
      <c r="C9" s="9" t="s">
        <v>9</v>
      </c>
      <c r="D9" s="257" t="s">
        <v>16</v>
      </c>
      <c r="E9" s="282" t="s">
        <v>26</v>
      </c>
      <c r="F9" s="257" t="s">
        <v>17</v>
      </c>
      <c r="G9" s="257" t="s">
        <v>27</v>
      </c>
      <c r="H9" s="257" t="s">
        <v>18</v>
      </c>
      <c r="I9" s="257" t="s">
        <v>19</v>
      </c>
      <c r="J9" s="258" t="s">
        <v>20</v>
      </c>
      <c r="K9" s="257" t="s">
        <v>28</v>
      </c>
      <c r="L9" s="257" t="s">
        <v>21</v>
      </c>
      <c r="M9" s="18" t="s">
        <v>24</v>
      </c>
      <c r="N9" s="70" t="s">
        <v>24</v>
      </c>
      <c r="O9" s="69" t="s">
        <v>24</v>
      </c>
      <c r="P9" s="69" t="s">
        <v>24</v>
      </c>
      <c r="Q9" s="69" t="s">
        <v>24</v>
      </c>
      <c r="R9" s="69" t="s">
        <v>24</v>
      </c>
      <c r="S9" s="69" t="s">
        <v>24</v>
      </c>
      <c r="T9" s="230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/>
      <c r="GX9" s="22"/>
      <c r="GY9" s="22"/>
      <c r="GZ9" s="22"/>
      <c r="HA9" s="22"/>
      <c r="HB9" s="22"/>
      <c r="HC9" s="22"/>
      <c r="HD9" s="22"/>
      <c r="HE9" s="22"/>
      <c r="HF9" s="22"/>
      <c r="HG9" s="22"/>
      <c r="HH9" s="22"/>
      <c r="HI9" s="22"/>
      <c r="HJ9" s="22"/>
      <c r="HK9" s="22"/>
      <c r="HL9" s="22"/>
      <c r="HM9" s="22"/>
      <c r="HN9" s="22"/>
      <c r="HO9" s="22"/>
      <c r="HP9" s="22"/>
      <c r="HQ9" s="22"/>
      <c r="HR9" s="22"/>
      <c r="HS9" s="22"/>
      <c r="HT9" s="22"/>
      <c r="HU9" s="22"/>
      <c r="HV9" s="22"/>
      <c r="HW9" s="22"/>
      <c r="HX9" s="22"/>
      <c r="HY9" s="22"/>
      <c r="HZ9" s="22"/>
      <c r="IA9" s="22"/>
      <c r="IB9" s="22"/>
      <c r="IC9" s="22"/>
      <c r="ID9" s="22"/>
      <c r="IE9" s="22"/>
      <c r="IF9" s="22"/>
      <c r="IG9" s="22"/>
      <c r="IH9" s="22"/>
      <c r="II9" s="22"/>
      <c r="IJ9" s="22"/>
      <c r="IK9" s="22"/>
      <c r="IL9" s="22"/>
      <c r="IM9" s="22"/>
      <c r="IN9" s="22"/>
      <c r="IO9" s="22"/>
      <c r="IP9" s="22"/>
      <c r="IQ9" s="22"/>
      <c r="IR9" s="22"/>
      <c r="IS9" s="22"/>
      <c r="IT9" s="22"/>
      <c r="IU9" s="22"/>
      <c r="IV9" s="22"/>
    </row>
    <row r="10" spans="1:256" s="106" customFormat="1" ht="13.5">
      <c r="A10" s="190">
        <f aca="true" t="shared" si="0" ref="A10:A29">RANK(N10,$N$10:$N$29,1)</f>
        <v>1</v>
      </c>
      <c r="B10" s="191"/>
      <c r="C10" s="191"/>
      <c r="D10" s="642">
        <v>1231</v>
      </c>
      <c r="E10" s="287">
        <v>0.7</v>
      </c>
      <c r="F10" s="259" t="s">
        <v>165</v>
      </c>
      <c r="G10" s="259" t="s">
        <v>166</v>
      </c>
      <c r="H10" s="368">
        <v>3</v>
      </c>
      <c r="I10" s="307" t="s">
        <v>189</v>
      </c>
      <c r="J10" s="260">
        <v>7.03</v>
      </c>
      <c r="K10" s="259" t="s">
        <v>126</v>
      </c>
      <c r="L10" s="261" t="s">
        <v>302</v>
      </c>
      <c r="M10" s="99"/>
      <c r="N10" s="100">
        <f aca="true" t="shared" si="1" ref="N10:N29">IF(LEN(D10)=4,D10/100,D10/10)</f>
        <v>12.31</v>
      </c>
      <c r="Q10" s="101"/>
      <c r="R10" s="101"/>
      <c r="S10" s="101"/>
      <c r="T10" s="83"/>
      <c r="U10" s="83"/>
      <c r="V10" s="83"/>
      <c r="W10" s="102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  <c r="AL10" s="83"/>
      <c r="AM10" s="83"/>
      <c r="AN10" s="83"/>
      <c r="AO10" s="83"/>
      <c r="AP10" s="83"/>
      <c r="AQ10" s="83"/>
      <c r="AR10" s="83"/>
      <c r="AS10" s="83"/>
      <c r="AT10" s="83"/>
      <c r="AU10" s="83"/>
      <c r="AV10" s="83"/>
      <c r="AW10" s="83"/>
      <c r="AX10" s="83"/>
      <c r="AY10" s="83"/>
      <c r="AZ10" s="83"/>
      <c r="BA10" s="83"/>
      <c r="BB10" s="83"/>
      <c r="BC10" s="83"/>
      <c r="BD10" s="83"/>
      <c r="BE10" s="83"/>
      <c r="BF10" s="83"/>
      <c r="BG10" s="83"/>
      <c r="BH10" s="83"/>
      <c r="BI10" s="83"/>
      <c r="BJ10" s="83"/>
      <c r="BK10" s="83"/>
      <c r="BL10" s="83"/>
      <c r="BM10" s="83"/>
      <c r="BN10" s="83"/>
      <c r="BO10" s="83"/>
      <c r="BP10" s="83"/>
      <c r="BQ10" s="83"/>
      <c r="BR10" s="83"/>
      <c r="BS10" s="83"/>
      <c r="BT10" s="83"/>
      <c r="BU10" s="83"/>
      <c r="BV10" s="83"/>
      <c r="BW10" s="83"/>
      <c r="BX10" s="83"/>
      <c r="BY10" s="83"/>
      <c r="BZ10" s="83"/>
      <c r="CA10" s="83"/>
      <c r="CB10" s="83"/>
      <c r="CC10" s="83"/>
      <c r="CD10" s="83"/>
      <c r="CE10" s="83"/>
      <c r="CF10" s="83"/>
      <c r="CG10" s="83"/>
      <c r="CH10" s="83"/>
      <c r="CI10" s="83"/>
      <c r="CJ10" s="83"/>
      <c r="CK10" s="83"/>
      <c r="CL10" s="83"/>
      <c r="CM10" s="83"/>
      <c r="CN10" s="83"/>
      <c r="CO10" s="83"/>
      <c r="CP10" s="83"/>
      <c r="CQ10" s="83"/>
      <c r="CR10" s="83"/>
      <c r="CS10" s="83"/>
      <c r="CT10" s="83"/>
      <c r="CU10" s="83"/>
      <c r="CV10" s="83"/>
      <c r="CW10" s="83"/>
      <c r="CX10" s="83"/>
      <c r="CY10" s="83"/>
      <c r="CZ10" s="83"/>
      <c r="DA10" s="83"/>
      <c r="DB10" s="83"/>
      <c r="DC10" s="83"/>
      <c r="DD10" s="83"/>
      <c r="DE10" s="83"/>
      <c r="DF10" s="83"/>
      <c r="DG10" s="83"/>
      <c r="DH10" s="83"/>
      <c r="DI10" s="83"/>
      <c r="DJ10" s="83"/>
      <c r="DK10" s="83"/>
      <c r="DL10" s="83"/>
      <c r="DM10" s="83"/>
      <c r="DN10" s="83"/>
      <c r="DO10" s="83"/>
      <c r="DP10" s="83"/>
      <c r="DQ10" s="83"/>
      <c r="DR10" s="83"/>
      <c r="DS10" s="83"/>
      <c r="DT10" s="83"/>
      <c r="DU10" s="83"/>
      <c r="DV10" s="83"/>
      <c r="DW10" s="83"/>
      <c r="DX10" s="83"/>
      <c r="DY10" s="83"/>
      <c r="DZ10" s="83"/>
      <c r="EA10" s="83"/>
      <c r="EB10" s="83"/>
      <c r="EC10" s="83"/>
      <c r="ED10" s="83"/>
      <c r="EE10" s="83"/>
      <c r="EF10" s="83"/>
      <c r="EG10" s="83"/>
      <c r="EH10" s="83"/>
      <c r="EI10" s="83"/>
      <c r="EJ10" s="83"/>
      <c r="EK10" s="83"/>
      <c r="EL10" s="83"/>
      <c r="EM10" s="83"/>
      <c r="EN10" s="83"/>
      <c r="EO10" s="83"/>
      <c r="EP10" s="83"/>
      <c r="EQ10" s="83"/>
      <c r="ER10" s="83"/>
      <c r="ES10" s="83"/>
      <c r="ET10" s="83"/>
      <c r="EU10" s="83"/>
      <c r="EV10" s="83"/>
      <c r="EW10" s="83"/>
      <c r="EX10" s="83"/>
      <c r="EY10" s="83"/>
      <c r="EZ10" s="83"/>
      <c r="FA10" s="83"/>
      <c r="FB10" s="83"/>
      <c r="FC10" s="83"/>
      <c r="FD10" s="83"/>
      <c r="FE10" s="83"/>
      <c r="FF10" s="83"/>
      <c r="FG10" s="83"/>
      <c r="FH10" s="83"/>
      <c r="FI10" s="83"/>
      <c r="FJ10" s="83"/>
      <c r="FK10" s="83"/>
      <c r="FL10" s="83"/>
      <c r="FM10" s="83"/>
      <c r="FN10" s="83"/>
      <c r="FO10" s="83"/>
      <c r="FP10" s="83"/>
      <c r="FQ10" s="83"/>
      <c r="FR10" s="83"/>
      <c r="FS10" s="83"/>
      <c r="FT10" s="83"/>
      <c r="FU10" s="83"/>
      <c r="FV10" s="83"/>
      <c r="FW10" s="83"/>
      <c r="FX10" s="83"/>
      <c r="FY10" s="83"/>
      <c r="FZ10" s="83"/>
      <c r="GA10" s="83"/>
      <c r="GB10" s="83"/>
      <c r="GC10" s="83"/>
      <c r="GD10" s="83"/>
      <c r="GE10" s="83"/>
      <c r="GF10" s="83"/>
      <c r="GG10" s="83"/>
      <c r="GH10" s="83"/>
      <c r="GI10" s="83"/>
      <c r="GJ10" s="83"/>
      <c r="GK10" s="83"/>
      <c r="GL10" s="83"/>
      <c r="GM10" s="83"/>
      <c r="GN10" s="83"/>
      <c r="GO10" s="83"/>
      <c r="GP10" s="83"/>
      <c r="GQ10" s="83"/>
      <c r="GR10" s="83"/>
      <c r="GS10" s="83"/>
      <c r="GT10" s="83"/>
      <c r="GU10" s="83"/>
      <c r="GV10" s="83"/>
      <c r="GW10" s="83"/>
      <c r="GX10" s="83"/>
      <c r="GY10" s="83"/>
      <c r="GZ10" s="83"/>
      <c r="HA10" s="83"/>
      <c r="HB10" s="83"/>
      <c r="HC10" s="83"/>
      <c r="HD10" s="83"/>
      <c r="HE10" s="83"/>
      <c r="HF10" s="83"/>
      <c r="HG10" s="83"/>
      <c r="HH10" s="83"/>
      <c r="HI10" s="83"/>
      <c r="HJ10" s="83"/>
      <c r="HK10" s="83"/>
      <c r="HL10" s="83"/>
      <c r="HM10" s="83"/>
      <c r="HN10" s="83"/>
      <c r="HO10" s="83"/>
      <c r="HP10" s="83"/>
      <c r="HQ10" s="83"/>
      <c r="HR10" s="83"/>
      <c r="HS10" s="83"/>
      <c r="HT10" s="83"/>
      <c r="HU10" s="83"/>
      <c r="HV10" s="83"/>
      <c r="HW10" s="83"/>
      <c r="HX10" s="83"/>
      <c r="HY10" s="83"/>
      <c r="HZ10" s="83"/>
      <c r="IA10" s="83"/>
      <c r="IB10" s="83"/>
      <c r="IC10" s="83"/>
      <c r="ID10" s="83"/>
      <c r="IE10" s="83"/>
      <c r="IF10" s="83"/>
      <c r="IG10" s="83"/>
      <c r="IH10" s="83"/>
      <c r="II10" s="83"/>
      <c r="IJ10" s="83"/>
      <c r="IK10" s="83"/>
      <c r="IL10" s="83"/>
      <c r="IM10" s="83"/>
      <c r="IN10" s="83"/>
      <c r="IO10" s="83"/>
      <c r="IP10" s="83"/>
      <c r="IQ10" s="83"/>
      <c r="IR10" s="83"/>
      <c r="IS10" s="83"/>
      <c r="IT10" s="83"/>
      <c r="IU10" s="83"/>
      <c r="IV10" s="83"/>
    </row>
    <row r="11" spans="1:256" s="106" customFormat="1" ht="13.5">
      <c r="A11" s="193">
        <f t="shared" si="0"/>
        <v>2</v>
      </c>
      <c r="B11" s="194">
        <f>RANK(N11,$N$10:$N$29,1)</f>
        <v>2</v>
      </c>
      <c r="C11" s="103" t="s">
        <v>10</v>
      </c>
      <c r="D11" s="643">
        <v>1239</v>
      </c>
      <c r="E11" s="216">
        <v>1.5</v>
      </c>
      <c r="F11" s="262" t="s">
        <v>151</v>
      </c>
      <c r="G11" s="263" t="s">
        <v>152</v>
      </c>
      <c r="H11" s="308">
        <v>3</v>
      </c>
      <c r="I11" s="308" t="s">
        <v>25</v>
      </c>
      <c r="J11" s="265">
        <v>6.17</v>
      </c>
      <c r="K11" s="262" t="s">
        <v>392</v>
      </c>
      <c r="L11" s="264" t="s">
        <v>195</v>
      </c>
      <c r="M11" s="105"/>
      <c r="N11" s="100">
        <f t="shared" si="1"/>
        <v>12.39</v>
      </c>
      <c r="O11" s="5"/>
      <c r="P11" s="5"/>
      <c r="Q11" s="101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83"/>
      <c r="AG11" s="83"/>
      <c r="AH11" s="83"/>
      <c r="AI11" s="83"/>
      <c r="AJ11" s="83"/>
      <c r="AK11" s="83"/>
      <c r="AL11" s="83"/>
      <c r="AM11" s="83"/>
      <c r="AN11" s="83"/>
      <c r="AO11" s="83"/>
      <c r="AP11" s="83"/>
      <c r="AQ11" s="83"/>
      <c r="AR11" s="83"/>
      <c r="AS11" s="83"/>
      <c r="AT11" s="83"/>
      <c r="AU11" s="83"/>
      <c r="AV11" s="83"/>
      <c r="AW11" s="83"/>
      <c r="AX11" s="83"/>
      <c r="AY11" s="83"/>
      <c r="AZ11" s="83"/>
      <c r="BA11" s="83"/>
      <c r="BB11" s="83"/>
      <c r="BC11" s="83"/>
      <c r="BD11" s="83"/>
      <c r="BE11" s="83"/>
      <c r="BF11" s="83"/>
      <c r="BG11" s="83"/>
      <c r="BH11" s="83"/>
      <c r="BI11" s="83"/>
      <c r="BJ11" s="83"/>
      <c r="BK11" s="83"/>
      <c r="BL11" s="83"/>
      <c r="BM11" s="83"/>
      <c r="BN11" s="83"/>
      <c r="BO11" s="83"/>
      <c r="BP11" s="83"/>
      <c r="BQ11" s="83"/>
      <c r="BR11" s="83"/>
      <c r="BS11" s="83"/>
      <c r="BT11" s="83"/>
      <c r="BU11" s="83"/>
      <c r="BV11" s="83"/>
      <c r="BW11" s="83"/>
      <c r="BX11" s="83"/>
      <c r="BY11" s="83"/>
      <c r="BZ11" s="83"/>
      <c r="CA11" s="83"/>
      <c r="CB11" s="83"/>
      <c r="CC11" s="83"/>
      <c r="CD11" s="83"/>
      <c r="CE11" s="83"/>
      <c r="CF11" s="83"/>
      <c r="CG11" s="83"/>
      <c r="CH11" s="83"/>
      <c r="CI11" s="83"/>
      <c r="CJ11" s="83"/>
      <c r="CK11" s="83"/>
      <c r="CL11" s="83"/>
      <c r="CM11" s="83"/>
      <c r="CN11" s="83"/>
      <c r="CO11" s="83"/>
      <c r="CP11" s="83"/>
      <c r="CQ11" s="83"/>
      <c r="CR11" s="83"/>
      <c r="CS11" s="83"/>
      <c r="CT11" s="83"/>
      <c r="CU11" s="83"/>
      <c r="CV11" s="83"/>
      <c r="CW11" s="83"/>
      <c r="CX11" s="83"/>
      <c r="CY11" s="83"/>
      <c r="CZ11" s="83"/>
      <c r="DA11" s="83"/>
      <c r="DB11" s="83"/>
      <c r="DC11" s="83"/>
      <c r="DD11" s="83"/>
      <c r="DE11" s="83"/>
      <c r="DF11" s="83"/>
      <c r="DG11" s="83"/>
      <c r="DH11" s="83"/>
      <c r="DI11" s="83"/>
      <c r="DJ11" s="83"/>
      <c r="DK11" s="83"/>
      <c r="DL11" s="83"/>
      <c r="DM11" s="83"/>
      <c r="DN11" s="83"/>
      <c r="DO11" s="83"/>
      <c r="DP11" s="83"/>
      <c r="DQ11" s="83"/>
      <c r="DR11" s="83"/>
      <c r="DS11" s="83"/>
      <c r="DT11" s="83"/>
      <c r="DU11" s="83"/>
      <c r="DV11" s="83"/>
      <c r="DW11" s="83"/>
      <c r="DX11" s="83"/>
      <c r="DY11" s="83"/>
      <c r="DZ11" s="83"/>
      <c r="EA11" s="83"/>
      <c r="EB11" s="83"/>
      <c r="EC11" s="83"/>
      <c r="ED11" s="83"/>
      <c r="EE11" s="83"/>
      <c r="EF11" s="83"/>
      <c r="EG11" s="83"/>
      <c r="EH11" s="83"/>
      <c r="EI11" s="83"/>
      <c r="EJ11" s="83"/>
      <c r="EK11" s="83"/>
      <c r="EL11" s="83"/>
      <c r="EM11" s="83"/>
      <c r="EN11" s="83"/>
      <c r="EO11" s="83"/>
      <c r="EP11" s="83"/>
      <c r="EQ11" s="83"/>
      <c r="ER11" s="83"/>
      <c r="ES11" s="83"/>
      <c r="ET11" s="83"/>
      <c r="EU11" s="83"/>
      <c r="EV11" s="83"/>
      <c r="EW11" s="83"/>
      <c r="EX11" s="83"/>
      <c r="EY11" s="83"/>
      <c r="EZ11" s="83"/>
      <c r="FA11" s="83"/>
      <c r="FB11" s="83"/>
      <c r="FC11" s="83"/>
      <c r="FD11" s="83"/>
      <c r="FE11" s="83"/>
      <c r="FF11" s="83"/>
      <c r="FG11" s="83"/>
      <c r="FH11" s="83"/>
      <c r="FI11" s="83"/>
      <c r="FJ11" s="83"/>
      <c r="FK11" s="83"/>
      <c r="FL11" s="83"/>
      <c r="FM11" s="83"/>
      <c r="FN11" s="83"/>
      <c r="FO11" s="83"/>
      <c r="FP11" s="83"/>
      <c r="FQ11" s="83"/>
      <c r="FR11" s="83"/>
      <c r="FS11" s="83"/>
      <c r="FT11" s="83"/>
      <c r="FU11" s="83"/>
      <c r="FV11" s="83"/>
      <c r="FW11" s="83"/>
      <c r="FX11" s="83"/>
      <c r="FY11" s="83"/>
      <c r="FZ11" s="83"/>
      <c r="GA11" s="83"/>
      <c r="GB11" s="83"/>
      <c r="GC11" s="83"/>
      <c r="GD11" s="83"/>
      <c r="GE11" s="83"/>
      <c r="GF11" s="83"/>
      <c r="GG11" s="83"/>
      <c r="GH11" s="83"/>
      <c r="GI11" s="83"/>
      <c r="GJ11" s="83"/>
      <c r="GK11" s="83"/>
      <c r="GL11" s="83"/>
      <c r="GM11" s="83"/>
      <c r="GN11" s="83"/>
      <c r="GO11" s="83"/>
      <c r="GP11" s="83"/>
      <c r="GQ11" s="83"/>
      <c r="GR11" s="83"/>
      <c r="GS11" s="83"/>
      <c r="GT11" s="83"/>
      <c r="GU11" s="83"/>
      <c r="GV11" s="83"/>
      <c r="GW11" s="83"/>
      <c r="GX11" s="83"/>
      <c r="GY11" s="83"/>
      <c r="GZ11" s="83"/>
      <c r="HA11" s="83"/>
      <c r="HB11" s="83"/>
      <c r="HC11" s="83"/>
      <c r="HD11" s="83"/>
      <c r="HE11" s="83"/>
      <c r="HF11" s="83"/>
      <c r="HG11" s="83"/>
      <c r="HH11" s="83"/>
      <c r="HI11" s="83"/>
      <c r="HJ11" s="83"/>
      <c r="HK11" s="83"/>
      <c r="HL11" s="83"/>
      <c r="HM11" s="83"/>
      <c r="HN11" s="83"/>
      <c r="HO11" s="83"/>
      <c r="HP11" s="83"/>
      <c r="HQ11" s="83"/>
      <c r="HR11" s="83"/>
      <c r="HS11" s="83"/>
      <c r="HT11" s="83"/>
      <c r="HU11" s="83"/>
      <c r="HV11" s="83"/>
      <c r="HW11" s="83"/>
      <c r="HX11" s="83"/>
      <c r="HY11" s="83"/>
      <c r="HZ11" s="83"/>
      <c r="IA11" s="83"/>
      <c r="IB11" s="83"/>
      <c r="IC11" s="83"/>
      <c r="ID11" s="83"/>
      <c r="IE11" s="83"/>
      <c r="IF11" s="83"/>
      <c r="IG11" s="83"/>
      <c r="IH11" s="83"/>
      <c r="II11" s="83"/>
      <c r="IJ11" s="83"/>
      <c r="IK11" s="83"/>
      <c r="IL11" s="83"/>
      <c r="IM11" s="83"/>
      <c r="IN11" s="83"/>
      <c r="IO11" s="83"/>
      <c r="IP11" s="83"/>
      <c r="IQ11" s="83"/>
      <c r="IR11" s="83"/>
      <c r="IS11" s="83"/>
      <c r="IT11" s="83"/>
      <c r="IU11" s="83"/>
      <c r="IV11" s="83"/>
    </row>
    <row r="12" spans="1:256" s="106" customFormat="1" ht="13.5">
      <c r="A12" s="193">
        <f t="shared" si="0"/>
        <v>3</v>
      </c>
      <c r="B12" s="107">
        <f>RANK(N12,$N$10:$N$29,1)</f>
        <v>3</v>
      </c>
      <c r="C12" s="103" t="s">
        <v>10</v>
      </c>
      <c r="D12" s="643">
        <v>1242</v>
      </c>
      <c r="E12" s="216">
        <v>2</v>
      </c>
      <c r="F12" s="164" t="s">
        <v>393</v>
      </c>
      <c r="G12" s="164" t="s">
        <v>125</v>
      </c>
      <c r="H12" s="309">
        <v>3</v>
      </c>
      <c r="I12" s="309" t="s">
        <v>25</v>
      </c>
      <c r="J12" s="265">
        <v>7.23</v>
      </c>
      <c r="K12" s="164" t="s">
        <v>394</v>
      </c>
      <c r="L12" s="161" t="s">
        <v>195</v>
      </c>
      <c r="M12" s="108"/>
      <c r="N12" s="100">
        <f t="shared" si="1"/>
        <v>12.42</v>
      </c>
      <c r="Q12" s="83"/>
      <c r="R12" s="83"/>
      <c r="S12" s="83"/>
      <c r="T12" s="82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3"/>
      <c r="AL12" s="83"/>
      <c r="AM12" s="83"/>
      <c r="AN12" s="83"/>
      <c r="AO12" s="83"/>
      <c r="AP12" s="83"/>
      <c r="AQ12" s="83"/>
      <c r="AR12" s="83"/>
      <c r="AS12" s="83"/>
      <c r="AT12" s="83"/>
      <c r="AU12" s="83"/>
      <c r="AV12" s="83"/>
      <c r="AW12" s="83"/>
      <c r="AX12" s="83"/>
      <c r="AY12" s="83"/>
      <c r="AZ12" s="83"/>
      <c r="BA12" s="83"/>
      <c r="BB12" s="83"/>
      <c r="BC12" s="83"/>
      <c r="BD12" s="83"/>
      <c r="BE12" s="83"/>
      <c r="BF12" s="83"/>
      <c r="BG12" s="83"/>
      <c r="BH12" s="83"/>
      <c r="BI12" s="83"/>
      <c r="BJ12" s="83"/>
      <c r="BK12" s="83"/>
      <c r="BL12" s="83"/>
      <c r="BM12" s="83"/>
      <c r="BN12" s="83"/>
      <c r="BO12" s="83"/>
      <c r="BP12" s="83"/>
      <c r="BQ12" s="83"/>
      <c r="BR12" s="83"/>
      <c r="BS12" s="83"/>
      <c r="BT12" s="83"/>
      <c r="BU12" s="83"/>
      <c r="BV12" s="83"/>
      <c r="BW12" s="83"/>
      <c r="BX12" s="83"/>
      <c r="BY12" s="83"/>
      <c r="BZ12" s="83"/>
      <c r="CA12" s="83"/>
      <c r="CB12" s="83"/>
      <c r="CC12" s="83"/>
      <c r="CD12" s="83"/>
      <c r="CE12" s="83"/>
      <c r="CF12" s="83"/>
      <c r="CG12" s="83"/>
      <c r="CH12" s="83"/>
      <c r="CI12" s="83"/>
      <c r="CJ12" s="83"/>
      <c r="CK12" s="83"/>
      <c r="CL12" s="83"/>
      <c r="CM12" s="83"/>
      <c r="CN12" s="83"/>
      <c r="CO12" s="83"/>
      <c r="CP12" s="83"/>
      <c r="CQ12" s="83"/>
      <c r="CR12" s="83"/>
      <c r="CS12" s="83"/>
      <c r="CT12" s="83"/>
      <c r="CU12" s="83"/>
      <c r="CV12" s="83"/>
      <c r="CW12" s="83"/>
      <c r="CX12" s="83"/>
      <c r="CY12" s="83"/>
      <c r="CZ12" s="83"/>
      <c r="DA12" s="83"/>
      <c r="DB12" s="83"/>
      <c r="DC12" s="83"/>
      <c r="DD12" s="83"/>
      <c r="DE12" s="83"/>
      <c r="DF12" s="83"/>
      <c r="DG12" s="83"/>
      <c r="DH12" s="83"/>
      <c r="DI12" s="83"/>
      <c r="DJ12" s="83"/>
      <c r="DK12" s="83"/>
      <c r="DL12" s="83"/>
      <c r="DM12" s="83"/>
      <c r="DN12" s="83"/>
      <c r="DO12" s="83"/>
      <c r="DP12" s="83"/>
      <c r="DQ12" s="83"/>
      <c r="DR12" s="83"/>
      <c r="DS12" s="83"/>
      <c r="DT12" s="83"/>
      <c r="DU12" s="83"/>
      <c r="DV12" s="83"/>
      <c r="DW12" s="83"/>
      <c r="DX12" s="83"/>
      <c r="DY12" s="83"/>
      <c r="DZ12" s="83"/>
      <c r="EA12" s="83"/>
      <c r="EB12" s="83"/>
      <c r="EC12" s="83"/>
      <c r="ED12" s="83"/>
      <c r="EE12" s="83"/>
      <c r="EF12" s="83"/>
      <c r="EG12" s="83"/>
      <c r="EH12" s="83"/>
      <c r="EI12" s="83"/>
      <c r="EJ12" s="83"/>
      <c r="EK12" s="83"/>
      <c r="EL12" s="83"/>
      <c r="EM12" s="83"/>
      <c r="EN12" s="83"/>
      <c r="EO12" s="83"/>
      <c r="EP12" s="83"/>
      <c r="EQ12" s="83"/>
      <c r="ER12" s="83"/>
      <c r="ES12" s="83"/>
      <c r="ET12" s="83"/>
      <c r="EU12" s="83"/>
      <c r="EV12" s="83"/>
      <c r="EW12" s="83"/>
      <c r="EX12" s="83"/>
      <c r="EY12" s="83"/>
      <c r="EZ12" s="83"/>
      <c r="FA12" s="83"/>
      <c r="FB12" s="83"/>
      <c r="FC12" s="83"/>
      <c r="FD12" s="83"/>
      <c r="FE12" s="83"/>
      <c r="FF12" s="83"/>
      <c r="FG12" s="83"/>
      <c r="FH12" s="83"/>
      <c r="FI12" s="83"/>
      <c r="FJ12" s="83"/>
      <c r="FK12" s="83"/>
      <c r="FL12" s="83"/>
      <c r="FM12" s="83"/>
      <c r="FN12" s="83"/>
      <c r="FO12" s="83"/>
      <c r="FP12" s="83"/>
      <c r="FQ12" s="83"/>
      <c r="FR12" s="83"/>
      <c r="FS12" s="83"/>
      <c r="FT12" s="83"/>
      <c r="FU12" s="83"/>
      <c r="FV12" s="83"/>
      <c r="FW12" s="83"/>
      <c r="FX12" s="83"/>
      <c r="FY12" s="83"/>
      <c r="FZ12" s="83"/>
      <c r="GA12" s="83"/>
      <c r="GB12" s="83"/>
      <c r="GC12" s="83"/>
      <c r="GD12" s="83"/>
      <c r="GE12" s="83"/>
      <c r="GF12" s="83"/>
      <c r="GG12" s="83"/>
      <c r="GH12" s="83"/>
      <c r="GI12" s="83"/>
      <c r="GJ12" s="83"/>
      <c r="GK12" s="83"/>
      <c r="GL12" s="83"/>
      <c r="GM12" s="83"/>
      <c r="GN12" s="83"/>
      <c r="GO12" s="83"/>
      <c r="GP12" s="83"/>
      <c r="GQ12" s="83"/>
      <c r="GR12" s="83"/>
      <c r="GS12" s="83"/>
      <c r="GT12" s="83"/>
      <c r="GU12" s="83"/>
      <c r="GV12" s="83"/>
      <c r="GW12" s="83"/>
      <c r="GX12" s="83"/>
      <c r="GY12" s="83"/>
      <c r="GZ12" s="83"/>
      <c r="HA12" s="83"/>
      <c r="HB12" s="83"/>
      <c r="HC12" s="83"/>
      <c r="HD12" s="83"/>
      <c r="HE12" s="83"/>
      <c r="HF12" s="83"/>
      <c r="HG12" s="83"/>
      <c r="HH12" s="83"/>
      <c r="HI12" s="83"/>
      <c r="HJ12" s="83"/>
      <c r="HK12" s="83"/>
      <c r="HL12" s="83"/>
      <c r="HM12" s="83"/>
      <c r="HN12" s="83"/>
      <c r="HO12" s="83"/>
      <c r="HP12" s="83"/>
      <c r="HQ12" s="83"/>
      <c r="HR12" s="83"/>
      <c r="HS12" s="83"/>
      <c r="HT12" s="83"/>
      <c r="HU12" s="83"/>
      <c r="HV12" s="83"/>
      <c r="HW12" s="83"/>
      <c r="HX12" s="83"/>
      <c r="HY12" s="83"/>
      <c r="HZ12" s="83"/>
      <c r="IA12" s="83"/>
      <c r="IB12" s="83"/>
      <c r="IC12" s="83"/>
      <c r="ID12" s="83"/>
      <c r="IE12" s="83"/>
      <c r="IF12" s="83"/>
      <c r="IG12" s="83"/>
      <c r="IH12" s="83"/>
      <c r="II12" s="83"/>
      <c r="IJ12" s="83"/>
      <c r="IK12" s="83"/>
      <c r="IL12" s="83"/>
      <c r="IM12" s="83"/>
      <c r="IN12" s="83"/>
      <c r="IO12" s="83"/>
      <c r="IP12" s="83"/>
      <c r="IQ12" s="83"/>
      <c r="IR12" s="83"/>
      <c r="IS12" s="83"/>
      <c r="IT12" s="83"/>
      <c r="IU12" s="83"/>
      <c r="IV12" s="83"/>
    </row>
    <row r="13" spans="1:256" s="106" customFormat="1" ht="13.5">
      <c r="A13" s="193">
        <f t="shared" si="0"/>
        <v>4</v>
      </c>
      <c r="B13" s="194">
        <f>RANK(N13,$N$10:$N$29,1)</f>
        <v>4</v>
      </c>
      <c r="C13" s="103" t="s">
        <v>10</v>
      </c>
      <c r="D13" s="643">
        <v>1245</v>
      </c>
      <c r="E13" s="216">
        <v>0.1</v>
      </c>
      <c r="F13" s="164" t="s">
        <v>305</v>
      </c>
      <c r="G13" s="164" t="s">
        <v>306</v>
      </c>
      <c r="H13" s="309">
        <v>3</v>
      </c>
      <c r="I13" s="309" t="s">
        <v>189</v>
      </c>
      <c r="J13" s="265">
        <v>7.03</v>
      </c>
      <c r="K13" s="164" t="s">
        <v>126</v>
      </c>
      <c r="L13" s="161" t="s">
        <v>302</v>
      </c>
      <c r="M13" s="105"/>
      <c r="N13" s="100">
        <f t="shared" si="1"/>
        <v>12.45</v>
      </c>
      <c r="O13" s="5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83"/>
      <c r="AG13" s="83"/>
      <c r="AH13" s="83"/>
      <c r="AI13" s="83"/>
      <c r="AJ13" s="83"/>
      <c r="AK13" s="83"/>
      <c r="AL13" s="83"/>
      <c r="AM13" s="83"/>
      <c r="AN13" s="83"/>
      <c r="AO13" s="83"/>
      <c r="AP13" s="83"/>
      <c r="AQ13" s="83"/>
      <c r="AR13" s="83"/>
      <c r="AS13" s="83"/>
      <c r="AT13" s="83"/>
      <c r="AU13" s="83"/>
      <c r="AV13" s="83"/>
      <c r="AW13" s="83"/>
      <c r="AX13" s="83"/>
      <c r="AY13" s="83"/>
      <c r="AZ13" s="83"/>
      <c r="BA13" s="83"/>
      <c r="BB13" s="83"/>
      <c r="BC13" s="83"/>
      <c r="BD13" s="83"/>
      <c r="BE13" s="83"/>
      <c r="BF13" s="83"/>
      <c r="BG13" s="83"/>
      <c r="BH13" s="83"/>
      <c r="BI13" s="83"/>
      <c r="BJ13" s="83"/>
      <c r="BK13" s="83"/>
      <c r="BL13" s="83"/>
      <c r="BM13" s="83"/>
      <c r="BN13" s="83"/>
      <c r="BO13" s="83"/>
      <c r="BP13" s="83"/>
      <c r="BQ13" s="83"/>
      <c r="BR13" s="83"/>
      <c r="BS13" s="83"/>
      <c r="BT13" s="83"/>
      <c r="BU13" s="83"/>
      <c r="BV13" s="83"/>
      <c r="BW13" s="83"/>
      <c r="BX13" s="83"/>
      <c r="BY13" s="83"/>
      <c r="BZ13" s="83"/>
      <c r="CA13" s="83"/>
      <c r="CB13" s="83"/>
      <c r="CC13" s="83"/>
      <c r="CD13" s="83"/>
      <c r="CE13" s="83"/>
      <c r="CF13" s="83"/>
      <c r="CG13" s="83"/>
      <c r="CH13" s="83"/>
      <c r="CI13" s="83"/>
      <c r="CJ13" s="83"/>
      <c r="CK13" s="83"/>
      <c r="CL13" s="83"/>
      <c r="CM13" s="83"/>
      <c r="CN13" s="83"/>
      <c r="CO13" s="83"/>
      <c r="CP13" s="83"/>
      <c r="CQ13" s="83"/>
      <c r="CR13" s="83"/>
      <c r="CS13" s="83"/>
      <c r="CT13" s="83"/>
      <c r="CU13" s="83"/>
      <c r="CV13" s="83"/>
      <c r="CW13" s="83"/>
      <c r="CX13" s="83"/>
      <c r="CY13" s="83"/>
      <c r="CZ13" s="83"/>
      <c r="DA13" s="83"/>
      <c r="DB13" s="83"/>
      <c r="DC13" s="83"/>
      <c r="DD13" s="83"/>
      <c r="DE13" s="83"/>
      <c r="DF13" s="83"/>
      <c r="DG13" s="83"/>
      <c r="DH13" s="83"/>
      <c r="DI13" s="83"/>
      <c r="DJ13" s="83"/>
      <c r="DK13" s="83"/>
      <c r="DL13" s="83"/>
      <c r="DM13" s="83"/>
      <c r="DN13" s="83"/>
      <c r="DO13" s="83"/>
      <c r="DP13" s="83"/>
      <c r="DQ13" s="83"/>
      <c r="DR13" s="83"/>
      <c r="DS13" s="83"/>
      <c r="DT13" s="83"/>
      <c r="DU13" s="83"/>
      <c r="DV13" s="83"/>
      <c r="DW13" s="83"/>
      <c r="DX13" s="83"/>
      <c r="DY13" s="83"/>
      <c r="DZ13" s="83"/>
      <c r="EA13" s="83"/>
      <c r="EB13" s="83"/>
      <c r="EC13" s="83"/>
      <c r="ED13" s="83"/>
      <c r="EE13" s="83"/>
      <c r="EF13" s="83"/>
      <c r="EG13" s="83"/>
      <c r="EH13" s="83"/>
      <c r="EI13" s="83"/>
      <c r="EJ13" s="83"/>
      <c r="EK13" s="83"/>
      <c r="EL13" s="83"/>
      <c r="EM13" s="83"/>
      <c r="EN13" s="83"/>
      <c r="EO13" s="83"/>
      <c r="EP13" s="83"/>
      <c r="EQ13" s="83"/>
      <c r="ER13" s="83"/>
      <c r="ES13" s="83"/>
      <c r="ET13" s="83"/>
      <c r="EU13" s="83"/>
      <c r="EV13" s="83"/>
      <c r="EW13" s="83"/>
      <c r="EX13" s="83"/>
      <c r="EY13" s="83"/>
      <c r="EZ13" s="83"/>
      <c r="FA13" s="83"/>
      <c r="FB13" s="83"/>
      <c r="FC13" s="83"/>
      <c r="FD13" s="83"/>
      <c r="FE13" s="83"/>
      <c r="FF13" s="83"/>
      <c r="FG13" s="83"/>
      <c r="FH13" s="83"/>
      <c r="FI13" s="83"/>
      <c r="FJ13" s="83"/>
      <c r="FK13" s="83"/>
      <c r="FL13" s="83"/>
      <c r="FM13" s="83"/>
      <c r="FN13" s="83"/>
      <c r="FO13" s="83"/>
      <c r="FP13" s="83"/>
      <c r="FQ13" s="83"/>
      <c r="FR13" s="83"/>
      <c r="FS13" s="83"/>
      <c r="FT13" s="83"/>
      <c r="FU13" s="83"/>
      <c r="FV13" s="83"/>
      <c r="FW13" s="83"/>
      <c r="FX13" s="83"/>
      <c r="FY13" s="83"/>
      <c r="FZ13" s="83"/>
      <c r="GA13" s="83"/>
      <c r="GB13" s="83"/>
      <c r="GC13" s="83"/>
      <c r="GD13" s="83"/>
      <c r="GE13" s="83"/>
      <c r="GF13" s="83"/>
      <c r="GG13" s="83"/>
      <c r="GH13" s="83"/>
      <c r="GI13" s="83"/>
      <c r="GJ13" s="83"/>
      <c r="GK13" s="83"/>
      <c r="GL13" s="83"/>
      <c r="GM13" s="83"/>
      <c r="GN13" s="83"/>
      <c r="GO13" s="83"/>
      <c r="GP13" s="83"/>
      <c r="GQ13" s="83"/>
      <c r="GR13" s="83"/>
      <c r="GS13" s="83"/>
      <c r="GT13" s="83"/>
      <c r="GU13" s="83"/>
      <c r="GV13" s="83"/>
      <c r="GW13" s="83"/>
      <c r="GX13" s="83"/>
      <c r="GY13" s="83"/>
      <c r="GZ13" s="83"/>
      <c r="HA13" s="83"/>
      <c r="HB13" s="83"/>
      <c r="HC13" s="83"/>
      <c r="HD13" s="83"/>
      <c r="HE13" s="83"/>
      <c r="HF13" s="83"/>
      <c r="HG13" s="83"/>
      <c r="HH13" s="83"/>
      <c r="HI13" s="83"/>
      <c r="HJ13" s="83"/>
      <c r="HK13" s="83"/>
      <c r="HL13" s="83"/>
      <c r="HM13" s="83"/>
      <c r="HN13" s="83"/>
      <c r="HO13" s="83"/>
      <c r="HP13" s="83"/>
      <c r="HQ13" s="83"/>
      <c r="HR13" s="83"/>
      <c r="HS13" s="83"/>
      <c r="HT13" s="83"/>
      <c r="HU13" s="83"/>
      <c r="HV13" s="83"/>
      <c r="HW13" s="83"/>
      <c r="HX13" s="83"/>
      <c r="HY13" s="83"/>
      <c r="HZ13" s="83"/>
      <c r="IA13" s="83"/>
      <c r="IB13" s="83"/>
      <c r="IC13" s="83"/>
      <c r="ID13" s="83"/>
      <c r="IE13" s="83"/>
      <c r="IF13" s="83"/>
      <c r="IG13" s="83"/>
      <c r="IH13" s="83"/>
      <c r="II13" s="83"/>
      <c r="IJ13" s="83"/>
      <c r="IK13" s="83"/>
      <c r="IL13" s="83"/>
      <c r="IM13" s="83"/>
      <c r="IN13" s="83"/>
      <c r="IO13" s="83"/>
      <c r="IP13" s="83"/>
      <c r="IQ13" s="83"/>
      <c r="IR13" s="83"/>
      <c r="IS13" s="83"/>
      <c r="IT13" s="83"/>
      <c r="IU13" s="83"/>
      <c r="IV13" s="83"/>
    </row>
    <row r="14" spans="1:256" s="106" customFormat="1" ht="13.5">
      <c r="A14" s="199">
        <f t="shared" si="0"/>
        <v>5</v>
      </c>
      <c r="B14" s="200">
        <v>2</v>
      </c>
      <c r="C14" s="200" t="s">
        <v>10</v>
      </c>
      <c r="D14" s="644">
        <v>1253</v>
      </c>
      <c r="E14" s="288">
        <v>1.1</v>
      </c>
      <c r="F14" s="176" t="s">
        <v>338</v>
      </c>
      <c r="G14" s="176" t="s">
        <v>339</v>
      </c>
      <c r="H14" s="364">
        <v>3</v>
      </c>
      <c r="I14" s="322" t="s">
        <v>340</v>
      </c>
      <c r="J14" s="266">
        <v>7.17</v>
      </c>
      <c r="K14" s="176" t="s">
        <v>341</v>
      </c>
      <c r="L14" s="177" t="s">
        <v>342</v>
      </c>
      <c r="M14" s="109"/>
      <c r="N14" s="100">
        <f t="shared" si="1"/>
        <v>12.53</v>
      </c>
      <c r="O14" s="5"/>
      <c r="P14" s="5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83"/>
      <c r="AH14" s="83"/>
      <c r="AI14" s="83"/>
      <c r="AJ14" s="83"/>
      <c r="AK14" s="83"/>
      <c r="AL14" s="83"/>
      <c r="AM14" s="83"/>
      <c r="AN14" s="83"/>
      <c r="AO14" s="83"/>
      <c r="AP14" s="83"/>
      <c r="AQ14" s="83"/>
      <c r="AR14" s="83"/>
      <c r="AS14" s="83"/>
      <c r="AT14" s="83"/>
      <c r="AU14" s="83"/>
      <c r="AV14" s="83"/>
      <c r="AW14" s="83"/>
      <c r="AX14" s="83"/>
      <c r="AY14" s="83"/>
      <c r="AZ14" s="83"/>
      <c r="BA14" s="83"/>
      <c r="BB14" s="83"/>
      <c r="BC14" s="83"/>
      <c r="BD14" s="83"/>
      <c r="BE14" s="83"/>
      <c r="BF14" s="83"/>
      <c r="BG14" s="83"/>
      <c r="BH14" s="83"/>
      <c r="BI14" s="83"/>
      <c r="BJ14" s="83"/>
      <c r="BK14" s="83"/>
      <c r="BL14" s="83"/>
      <c r="BM14" s="83"/>
      <c r="BN14" s="83"/>
      <c r="BO14" s="83"/>
      <c r="BP14" s="83"/>
      <c r="BQ14" s="83"/>
      <c r="BR14" s="83"/>
      <c r="BS14" s="83"/>
      <c r="BT14" s="83"/>
      <c r="BU14" s="83"/>
      <c r="BV14" s="83"/>
      <c r="BW14" s="83"/>
      <c r="BX14" s="83"/>
      <c r="BY14" s="83"/>
      <c r="BZ14" s="83"/>
      <c r="CA14" s="83"/>
      <c r="CB14" s="83"/>
      <c r="CC14" s="83"/>
      <c r="CD14" s="83"/>
      <c r="CE14" s="83"/>
      <c r="CF14" s="83"/>
      <c r="CG14" s="83"/>
      <c r="CH14" s="83"/>
      <c r="CI14" s="83"/>
      <c r="CJ14" s="83"/>
      <c r="CK14" s="83"/>
      <c r="CL14" s="83"/>
      <c r="CM14" s="83"/>
      <c r="CN14" s="83"/>
      <c r="CO14" s="83"/>
      <c r="CP14" s="83"/>
      <c r="CQ14" s="83"/>
      <c r="CR14" s="83"/>
      <c r="CS14" s="83"/>
      <c r="CT14" s="83"/>
      <c r="CU14" s="83"/>
      <c r="CV14" s="83"/>
      <c r="CW14" s="83"/>
      <c r="CX14" s="83"/>
      <c r="CY14" s="83"/>
      <c r="CZ14" s="83"/>
      <c r="DA14" s="83"/>
      <c r="DB14" s="83"/>
      <c r="DC14" s="83"/>
      <c r="DD14" s="83"/>
      <c r="DE14" s="83"/>
      <c r="DF14" s="83"/>
      <c r="DG14" s="83"/>
      <c r="DH14" s="83"/>
      <c r="DI14" s="83"/>
      <c r="DJ14" s="83"/>
      <c r="DK14" s="83"/>
      <c r="DL14" s="83"/>
      <c r="DM14" s="83"/>
      <c r="DN14" s="83"/>
      <c r="DO14" s="83"/>
      <c r="DP14" s="83"/>
      <c r="DQ14" s="83"/>
      <c r="DR14" s="83"/>
      <c r="DS14" s="83"/>
      <c r="DT14" s="83"/>
      <c r="DU14" s="83"/>
      <c r="DV14" s="83"/>
      <c r="DW14" s="83"/>
      <c r="DX14" s="83"/>
      <c r="DY14" s="83"/>
      <c r="DZ14" s="83"/>
      <c r="EA14" s="83"/>
      <c r="EB14" s="83"/>
      <c r="EC14" s="83"/>
      <c r="ED14" s="83"/>
      <c r="EE14" s="83"/>
      <c r="EF14" s="83"/>
      <c r="EG14" s="83"/>
      <c r="EH14" s="83"/>
      <c r="EI14" s="83"/>
      <c r="EJ14" s="83"/>
      <c r="EK14" s="83"/>
      <c r="EL14" s="83"/>
      <c r="EM14" s="83"/>
      <c r="EN14" s="83"/>
      <c r="EO14" s="83"/>
      <c r="EP14" s="83"/>
      <c r="EQ14" s="83"/>
      <c r="ER14" s="83"/>
      <c r="ES14" s="83"/>
      <c r="ET14" s="83"/>
      <c r="EU14" s="83"/>
      <c r="EV14" s="83"/>
      <c r="EW14" s="83"/>
      <c r="EX14" s="83"/>
      <c r="EY14" s="83"/>
      <c r="EZ14" s="83"/>
      <c r="FA14" s="83"/>
      <c r="FB14" s="83"/>
      <c r="FC14" s="83"/>
      <c r="FD14" s="83"/>
      <c r="FE14" s="83"/>
      <c r="FF14" s="83"/>
      <c r="FG14" s="83"/>
      <c r="FH14" s="83"/>
      <c r="FI14" s="83"/>
      <c r="FJ14" s="83"/>
      <c r="FK14" s="83"/>
      <c r="FL14" s="83"/>
      <c r="FM14" s="83"/>
      <c r="FN14" s="83"/>
      <c r="FO14" s="83"/>
      <c r="FP14" s="83"/>
      <c r="FQ14" s="83"/>
      <c r="FR14" s="83"/>
      <c r="FS14" s="83"/>
      <c r="FT14" s="83"/>
      <c r="FU14" s="83"/>
      <c r="FV14" s="83"/>
      <c r="FW14" s="83"/>
      <c r="FX14" s="83"/>
      <c r="FY14" s="83"/>
      <c r="FZ14" s="83"/>
      <c r="GA14" s="83"/>
      <c r="GB14" s="83"/>
      <c r="GC14" s="83"/>
      <c r="GD14" s="83"/>
      <c r="GE14" s="83"/>
      <c r="GF14" s="83"/>
      <c r="GG14" s="83"/>
      <c r="GH14" s="83"/>
      <c r="GI14" s="83"/>
      <c r="GJ14" s="83"/>
      <c r="GK14" s="83"/>
      <c r="GL14" s="83"/>
      <c r="GM14" s="83"/>
      <c r="GN14" s="83"/>
      <c r="GO14" s="83"/>
      <c r="GP14" s="83"/>
      <c r="GQ14" s="83"/>
      <c r="GR14" s="83"/>
      <c r="GS14" s="83"/>
      <c r="GT14" s="83"/>
      <c r="GU14" s="83"/>
      <c r="GV14" s="83"/>
      <c r="GW14" s="83"/>
      <c r="GX14" s="83"/>
      <c r="GY14" s="83"/>
      <c r="GZ14" s="83"/>
      <c r="HA14" s="83"/>
      <c r="HB14" s="83"/>
      <c r="HC14" s="83"/>
      <c r="HD14" s="83"/>
      <c r="HE14" s="83"/>
      <c r="HF14" s="83"/>
      <c r="HG14" s="83"/>
      <c r="HH14" s="83"/>
      <c r="HI14" s="83"/>
      <c r="HJ14" s="83"/>
      <c r="HK14" s="83"/>
      <c r="HL14" s="83"/>
      <c r="HM14" s="83"/>
      <c r="HN14" s="83"/>
      <c r="HO14" s="83"/>
      <c r="HP14" s="83"/>
      <c r="HQ14" s="83"/>
      <c r="HR14" s="83"/>
      <c r="HS14" s="83"/>
      <c r="HT14" s="83"/>
      <c r="HU14" s="83"/>
      <c r="HV14" s="83"/>
      <c r="HW14" s="83"/>
      <c r="HX14" s="83"/>
      <c r="HY14" s="83"/>
      <c r="HZ14" s="83"/>
      <c r="IA14" s="83"/>
      <c r="IB14" s="83"/>
      <c r="IC14" s="83"/>
      <c r="ID14" s="83"/>
      <c r="IE14" s="83"/>
      <c r="IF14" s="83"/>
      <c r="IG14" s="83"/>
      <c r="IH14" s="83"/>
      <c r="II14" s="83"/>
      <c r="IJ14" s="83"/>
      <c r="IK14" s="83"/>
      <c r="IL14" s="83"/>
      <c r="IM14" s="83"/>
      <c r="IN14" s="83"/>
      <c r="IO14" s="83"/>
      <c r="IP14" s="83"/>
      <c r="IQ14" s="83"/>
      <c r="IR14" s="83"/>
      <c r="IS14" s="83"/>
      <c r="IT14" s="83"/>
      <c r="IU14" s="83"/>
      <c r="IV14" s="83"/>
    </row>
    <row r="15" spans="1:256" s="106" customFormat="1" ht="13.5">
      <c r="A15" s="203">
        <f t="shared" si="0"/>
        <v>5</v>
      </c>
      <c r="B15" s="204">
        <v>2</v>
      </c>
      <c r="C15" s="204" t="s">
        <v>10</v>
      </c>
      <c r="D15" s="645">
        <v>1253</v>
      </c>
      <c r="E15" s="212">
        <v>-0.6</v>
      </c>
      <c r="F15" s="174" t="s">
        <v>343</v>
      </c>
      <c r="G15" s="174" t="s">
        <v>344</v>
      </c>
      <c r="H15" s="319">
        <v>3</v>
      </c>
      <c r="I15" s="319" t="s">
        <v>340</v>
      </c>
      <c r="J15" s="290">
        <v>8.27</v>
      </c>
      <c r="K15" s="174" t="s">
        <v>345</v>
      </c>
      <c r="L15" s="267" t="s">
        <v>346</v>
      </c>
      <c r="M15" s="110"/>
      <c r="N15" s="100">
        <f t="shared" si="1"/>
        <v>12.53</v>
      </c>
      <c r="O15" s="5"/>
      <c r="P15" s="5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83"/>
      <c r="AF15" s="83"/>
      <c r="AG15" s="83"/>
      <c r="AH15" s="83"/>
      <c r="AI15" s="83"/>
      <c r="AJ15" s="83"/>
      <c r="AK15" s="83"/>
      <c r="AL15" s="83"/>
      <c r="AM15" s="83"/>
      <c r="AN15" s="83"/>
      <c r="AO15" s="83"/>
      <c r="AP15" s="83"/>
      <c r="AQ15" s="83"/>
      <c r="AR15" s="83"/>
      <c r="AS15" s="83"/>
      <c r="AT15" s="83"/>
      <c r="AU15" s="83"/>
      <c r="AV15" s="83"/>
      <c r="AW15" s="83"/>
      <c r="AX15" s="83"/>
      <c r="AY15" s="83"/>
      <c r="AZ15" s="83"/>
      <c r="BA15" s="83"/>
      <c r="BB15" s="83"/>
      <c r="BC15" s="83"/>
      <c r="BD15" s="83"/>
      <c r="BE15" s="83"/>
      <c r="BF15" s="83"/>
      <c r="BG15" s="83"/>
      <c r="BH15" s="83"/>
      <c r="BI15" s="83"/>
      <c r="BJ15" s="83"/>
      <c r="BK15" s="83"/>
      <c r="BL15" s="83"/>
      <c r="BM15" s="83"/>
      <c r="BN15" s="83"/>
      <c r="BO15" s="83"/>
      <c r="BP15" s="83"/>
      <c r="BQ15" s="83"/>
      <c r="BR15" s="83"/>
      <c r="BS15" s="83"/>
      <c r="BT15" s="83"/>
      <c r="BU15" s="83"/>
      <c r="BV15" s="83"/>
      <c r="BW15" s="83"/>
      <c r="BX15" s="83"/>
      <c r="BY15" s="83"/>
      <c r="BZ15" s="83"/>
      <c r="CA15" s="83"/>
      <c r="CB15" s="83"/>
      <c r="CC15" s="83"/>
      <c r="CD15" s="83"/>
      <c r="CE15" s="83"/>
      <c r="CF15" s="83"/>
      <c r="CG15" s="83"/>
      <c r="CH15" s="83"/>
      <c r="CI15" s="83"/>
      <c r="CJ15" s="83"/>
      <c r="CK15" s="83"/>
      <c r="CL15" s="83"/>
      <c r="CM15" s="83"/>
      <c r="CN15" s="83"/>
      <c r="CO15" s="83"/>
      <c r="CP15" s="83"/>
      <c r="CQ15" s="83"/>
      <c r="CR15" s="83"/>
      <c r="CS15" s="83"/>
      <c r="CT15" s="83"/>
      <c r="CU15" s="83"/>
      <c r="CV15" s="83"/>
      <c r="CW15" s="83"/>
      <c r="CX15" s="83"/>
      <c r="CY15" s="83"/>
      <c r="CZ15" s="83"/>
      <c r="DA15" s="83"/>
      <c r="DB15" s="83"/>
      <c r="DC15" s="83"/>
      <c r="DD15" s="83"/>
      <c r="DE15" s="83"/>
      <c r="DF15" s="83"/>
      <c r="DG15" s="83"/>
      <c r="DH15" s="83"/>
      <c r="DI15" s="83"/>
      <c r="DJ15" s="83"/>
      <c r="DK15" s="83"/>
      <c r="DL15" s="83"/>
      <c r="DM15" s="83"/>
      <c r="DN15" s="83"/>
      <c r="DO15" s="83"/>
      <c r="DP15" s="83"/>
      <c r="DQ15" s="83"/>
      <c r="DR15" s="83"/>
      <c r="DS15" s="83"/>
      <c r="DT15" s="83"/>
      <c r="DU15" s="83"/>
      <c r="DV15" s="83"/>
      <c r="DW15" s="83"/>
      <c r="DX15" s="83"/>
      <c r="DY15" s="83"/>
      <c r="DZ15" s="83"/>
      <c r="EA15" s="83"/>
      <c r="EB15" s="83"/>
      <c r="EC15" s="83"/>
      <c r="ED15" s="83"/>
      <c r="EE15" s="83"/>
      <c r="EF15" s="83"/>
      <c r="EG15" s="83"/>
      <c r="EH15" s="83"/>
      <c r="EI15" s="83"/>
      <c r="EJ15" s="83"/>
      <c r="EK15" s="83"/>
      <c r="EL15" s="83"/>
      <c r="EM15" s="83"/>
      <c r="EN15" s="83"/>
      <c r="EO15" s="83"/>
      <c r="EP15" s="83"/>
      <c r="EQ15" s="83"/>
      <c r="ER15" s="83"/>
      <c r="ES15" s="83"/>
      <c r="ET15" s="83"/>
      <c r="EU15" s="83"/>
      <c r="EV15" s="83"/>
      <c r="EW15" s="83"/>
      <c r="EX15" s="83"/>
      <c r="EY15" s="83"/>
      <c r="EZ15" s="83"/>
      <c r="FA15" s="83"/>
      <c r="FB15" s="83"/>
      <c r="FC15" s="83"/>
      <c r="FD15" s="83"/>
      <c r="FE15" s="83"/>
      <c r="FF15" s="83"/>
      <c r="FG15" s="83"/>
      <c r="FH15" s="83"/>
      <c r="FI15" s="83"/>
      <c r="FJ15" s="83"/>
      <c r="FK15" s="83"/>
      <c r="FL15" s="83"/>
      <c r="FM15" s="83"/>
      <c r="FN15" s="83"/>
      <c r="FO15" s="83"/>
      <c r="FP15" s="83"/>
      <c r="FQ15" s="83"/>
      <c r="FR15" s="83"/>
      <c r="FS15" s="83"/>
      <c r="FT15" s="83"/>
      <c r="FU15" s="83"/>
      <c r="FV15" s="83"/>
      <c r="FW15" s="83"/>
      <c r="FX15" s="83"/>
      <c r="FY15" s="83"/>
      <c r="FZ15" s="83"/>
      <c r="GA15" s="83"/>
      <c r="GB15" s="83"/>
      <c r="GC15" s="83"/>
      <c r="GD15" s="83"/>
      <c r="GE15" s="83"/>
      <c r="GF15" s="83"/>
      <c r="GG15" s="83"/>
      <c r="GH15" s="83"/>
      <c r="GI15" s="83"/>
      <c r="GJ15" s="83"/>
      <c r="GK15" s="83"/>
      <c r="GL15" s="83"/>
      <c r="GM15" s="83"/>
      <c r="GN15" s="83"/>
      <c r="GO15" s="83"/>
      <c r="GP15" s="83"/>
      <c r="GQ15" s="83"/>
      <c r="GR15" s="83"/>
      <c r="GS15" s="83"/>
      <c r="GT15" s="83"/>
      <c r="GU15" s="83"/>
      <c r="GV15" s="83"/>
      <c r="GW15" s="83"/>
      <c r="GX15" s="83"/>
      <c r="GY15" s="83"/>
      <c r="GZ15" s="83"/>
      <c r="HA15" s="83"/>
      <c r="HB15" s="83"/>
      <c r="HC15" s="83"/>
      <c r="HD15" s="83"/>
      <c r="HE15" s="83"/>
      <c r="HF15" s="83"/>
      <c r="HG15" s="83"/>
      <c r="HH15" s="83"/>
      <c r="HI15" s="83"/>
      <c r="HJ15" s="83"/>
      <c r="HK15" s="83"/>
      <c r="HL15" s="83"/>
      <c r="HM15" s="83"/>
      <c r="HN15" s="83"/>
      <c r="HO15" s="83"/>
      <c r="HP15" s="83"/>
      <c r="HQ15" s="83"/>
      <c r="HR15" s="83"/>
      <c r="HS15" s="83"/>
      <c r="HT15" s="83"/>
      <c r="HU15" s="83"/>
      <c r="HV15" s="83"/>
      <c r="HW15" s="83"/>
      <c r="HX15" s="83"/>
      <c r="HY15" s="83"/>
      <c r="HZ15" s="83"/>
      <c r="IA15" s="83"/>
      <c r="IB15" s="83"/>
      <c r="IC15" s="83"/>
      <c r="ID15" s="83"/>
      <c r="IE15" s="83"/>
      <c r="IF15" s="83"/>
      <c r="IG15" s="83"/>
      <c r="IH15" s="83"/>
      <c r="II15" s="83"/>
      <c r="IJ15" s="83"/>
      <c r="IK15" s="83"/>
      <c r="IL15" s="83"/>
      <c r="IM15" s="83"/>
      <c r="IN15" s="83"/>
      <c r="IO15" s="83"/>
      <c r="IP15" s="83"/>
      <c r="IQ15" s="83"/>
      <c r="IR15" s="83"/>
      <c r="IS15" s="83"/>
      <c r="IT15" s="83"/>
      <c r="IU15" s="83"/>
      <c r="IV15" s="83"/>
    </row>
    <row r="16" spans="1:256" s="106" customFormat="1" ht="13.5">
      <c r="A16" s="208">
        <f t="shared" si="0"/>
        <v>7</v>
      </c>
      <c r="B16" s="107">
        <f>RANK(N16,$N$10:$N$29,1)</f>
        <v>7</v>
      </c>
      <c r="C16" s="103" t="s">
        <v>10</v>
      </c>
      <c r="D16" s="646">
        <v>1254</v>
      </c>
      <c r="E16" s="216">
        <v>1.8</v>
      </c>
      <c r="F16" s="268" t="s">
        <v>225</v>
      </c>
      <c r="G16" s="268" t="s">
        <v>226</v>
      </c>
      <c r="H16" s="309">
        <v>2</v>
      </c>
      <c r="I16" s="309" t="s">
        <v>221</v>
      </c>
      <c r="J16" s="265">
        <v>8.27</v>
      </c>
      <c r="K16" s="164" t="s">
        <v>227</v>
      </c>
      <c r="L16" s="161" t="s">
        <v>135</v>
      </c>
      <c r="M16" s="108"/>
      <c r="N16" s="100">
        <f t="shared" si="1"/>
        <v>12.54</v>
      </c>
      <c r="O16" s="5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  <c r="AL16" s="83"/>
      <c r="AM16" s="83"/>
      <c r="AN16" s="83"/>
      <c r="AO16" s="83"/>
      <c r="AP16" s="83"/>
      <c r="AQ16" s="83"/>
      <c r="AR16" s="83"/>
      <c r="AS16" s="83"/>
      <c r="AT16" s="83"/>
      <c r="AU16" s="83"/>
      <c r="AV16" s="83"/>
      <c r="AW16" s="83"/>
      <c r="AX16" s="83"/>
      <c r="AY16" s="83"/>
      <c r="AZ16" s="83"/>
      <c r="BA16" s="83"/>
      <c r="BB16" s="83"/>
      <c r="BC16" s="83"/>
      <c r="BD16" s="83"/>
      <c r="BE16" s="83"/>
      <c r="BF16" s="83"/>
      <c r="BG16" s="83"/>
      <c r="BH16" s="83"/>
      <c r="BI16" s="83"/>
      <c r="BJ16" s="83"/>
      <c r="BK16" s="83"/>
      <c r="BL16" s="83"/>
      <c r="BM16" s="83"/>
      <c r="BN16" s="83"/>
      <c r="BO16" s="83"/>
      <c r="BP16" s="83"/>
      <c r="BQ16" s="83"/>
      <c r="BR16" s="83"/>
      <c r="BS16" s="83"/>
      <c r="BT16" s="83"/>
      <c r="BU16" s="83"/>
      <c r="BV16" s="83"/>
      <c r="BW16" s="83"/>
      <c r="BX16" s="83"/>
      <c r="BY16" s="83"/>
      <c r="BZ16" s="83"/>
      <c r="CA16" s="83"/>
      <c r="CB16" s="83"/>
      <c r="CC16" s="83"/>
      <c r="CD16" s="83"/>
      <c r="CE16" s="83"/>
      <c r="CF16" s="83"/>
      <c r="CG16" s="83"/>
      <c r="CH16" s="83"/>
      <c r="CI16" s="83"/>
      <c r="CJ16" s="83"/>
      <c r="CK16" s="83"/>
      <c r="CL16" s="83"/>
      <c r="CM16" s="83"/>
      <c r="CN16" s="83"/>
      <c r="CO16" s="83"/>
      <c r="CP16" s="83"/>
      <c r="CQ16" s="83"/>
      <c r="CR16" s="83"/>
      <c r="CS16" s="83"/>
      <c r="CT16" s="83"/>
      <c r="CU16" s="83"/>
      <c r="CV16" s="83"/>
      <c r="CW16" s="83"/>
      <c r="CX16" s="83"/>
      <c r="CY16" s="83"/>
      <c r="CZ16" s="83"/>
      <c r="DA16" s="83"/>
      <c r="DB16" s="83"/>
      <c r="DC16" s="83"/>
      <c r="DD16" s="83"/>
      <c r="DE16" s="83"/>
      <c r="DF16" s="83"/>
      <c r="DG16" s="83"/>
      <c r="DH16" s="83"/>
      <c r="DI16" s="83"/>
      <c r="DJ16" s="83"/>
      <c r="DK16" s="83"/>
      <c r="DL16" s="83"/>
      <c r="DM16" s="83"/>
      <c r="DN16" s="83"/>
      <c r="DO16" s="83"/>
      <c r="DP16" s="83"/>
      <c r="DQ16" s="83"/>
      <c r="DR16" s="83"/>
      <c r="DS16" s="83"/>
      <c r="DT16" s="83"/>
      <c r="DU16" s="83"/>
      <c r="DV16" s="83"/>
      <c r="DW16" s="83"/>
      <c r="DX16" s="83"/>
      <c r="DY16" s="83"/>
      <c r="DZ16" s="83"/>
      <c r="EA16" s="83"/>
      <c r="EB16" s="83"/>
      <c r="EC16" s="83"/>
      <c r="ED16" s="83"/>
      <c r="EE16" s="83"/>
      <c r="EF16" s="83"/>
      <c r="EG16" s="83"/>
      <c r="EH16" s="83"/>
      <c r="EI16" s="83"/>
      <c r="EJ16" s="83"/>
      <c r="EK16" s="83"/>
      <c r="EL16" s="83"/>
      <c r="EM16" s="83"/>
      <c r="EN16" s="83"/>
      <c r="EO16" s="83"/>
      <c r="EP16" s="83"/>
      <c r="EQ16" s="83"/>
      <c r="ER16" s="83"/>
      <c r="ES16" s="83"/>
      <c r="ET16" s="83"/>
      <c r="EU16" s="83"/>
      <c r="EV16" s="83"/>
      <c r="EW16" s="83"/>
      <c r="EX16" s="83"/>
      <c r="EY16" s="83"/>
      <c r="EZ16" s="83"/>
      <c r="FA16" s="83"/>
      <c r="FB16" s="83"/>
      <c r="FC16" s="83"/>
      <c r="FD16" s="83"/>
      <c r="FE16" s="83"/>
      <c r="FF16" s="83"/>
      <c r="FG16" s="83"/>
      <c r="FH16" s="83"/>
      <c r="FI16" s="83"/>
      <c r="FJ16" s="83"/>
      <c r="FK16" s="83"/>
      <c r="FL16" s="83"/>
      <c r="FM16" s="83"/>
      <c r="FN16" s="83"/>
      <c r="FO16" s="83"/>
      <c r="FP16" s="83"/>
      <c r="FQ16" s="83"/>
      <c r="FR16" s="83"/>
      <c r="FS16" s="83"/>
      <c r="FT16" s="83"/>
      <c r="FU16" s="83"/>
      <c r="FV16" s="83"/>
      <c r="FW16" s="83"/>
      <c r="FX16" s="83"/>
      <c r="FY16" s="83"/>
      <c r="FZ16" s="83"/>
      <c r="GA16" s="83"/>
      <c r="GB16" s="83"/>
      <c r="GC16" s="83"/>
      <c r="GD16" s="83"/>
      <c r="GE16" s="83"/>
      <c r="GF16" s="83"/>
      <c r="GG16" s="83"/>
      <c r="GH16" s="83"/>
      <c r="GI16" s="83"/>
      <c r="GJ16" s="83"/>
      <c r="GK16" s="83"/>
      <c r="GL16" s="83"/>
      <c r="GM16" s="83"/>
      <c r="GN16" s="83"/>
      <c r="GO16" s="83"/>
      <c r="GP16" s="83"/>
      <c r="GQ16" s="83"/>
      <c r="GR16" s="83"/>
      <c r="GS16" s="83"/>
      <c r="GT16" s="83"/>
      <c r="GU16" s="83"/>
      <c r="GV16" s="83"/>
      <c r="GW16" s="83"/>
      <c r="GX16" s="83"/>
      <c r="GY16" s="83"/>
      <c r="GZ16" s="83"/>
      <c r="HA16" s="83"/>
      <c r="HB16" s="83"/>
      <c r="HC16" s="83"/>
      <c r="HD16" s="83"/>
      <c r="HE16" s="83"/>
      <c r="HF16" s="83"/>
      <c r="HG16" s="83"/>
      <c r="HH16" s="83"/>
      <c r="HI16" s="83"/>
      <c r="HJ16" s="83"/>
      <c r="HK16" s="83"/>
      <c r="HL16" s="83"/>
      <c r="HM16" s="83"/>
      <c r="HN16" s="83"/>
      <c r="HO16" s="83"/>
      <c r="HP16" s="83"/>
      <c r="HQ16" s="83"/>
      <c r="HR16" s="83"/>
      <c r="HS16" s="83"/>
      <c r="HT16" s="83"/>
      <c r="HU16" s="83"/>
      <c r="HV16" s="83"/>
      <c r="HW16" s="83"/>
      <c r="HX16" s="83"/>
      <c r="HY16" s="83"/>
      <c r="HZ16" s="83"/>
      <c r="IA16" s="83"/>
      <c r="IB16" s="83"/>
      <c r="IC16" s="83"/>
      <c r="ID16" s="83"/>
      <c r="IE16" s="83"/>
      <c r="IF16" s="83"/>
      <c r="IG16" s="83"/>
      <c r="IH16" s="83"/>
      <c r="II16" s="83"/>
      <c r="IJ16" s="83"/>
      <c r="IK16" s="83"/>
      <c r="IL16" s="83"/>
      <c r="IM16" s="83"/>
      <c r="IN16" s="83"/>
      <c r="IO16" s="83"/>
      <c r="IP16" s="83"/>
      <c r="IQ16" s="83"/>
      <c r="IR16" s="83"/>
      <c r="IS16" s="83"/>
      <c r="IT16" s="83"/>
      <c r="IU16" s="83"/>
      <c r="IV16" s="83"/>
    </row>
    <row r="17" spans="1:256" s="106" customFormat="1" ht="13.5">
      <c r="A17" s="208">
        <f t="shared" si="0"/>
        <v>8</v>
      </c>
      <c r="B17" s="107">
        <f>RANK(N17,$N$10:$N$29,1)</f>
        <v>8</v>
      </c>
      <c r="C17" s="107" t="s">
        <v>10</v>
      </c>
      <c r="D17" s="646">
        <v>1259</v>
      </c>
      <c r="E17" s="218">
        <v>1.8</v>
      </c>
      <c r="F17" s="160" t="s">
        <v>395</v>
      </c>
      <c r="G17" s="160" t="s">
        <v>149</v>
      </c>
      <c r="H17" s="311">
        <v>2</v>
      </c>
      <c r="I17" s="311" t="s">
        <v>25</v>
      </c>
      <c r="J17" s="269">
        <v>7.23</v>
      </c>
      <c r="K17" s="160" t="s">
        <v>394</v>
      </c>
      <c r="L17" s="161" t="s">
        <v>195</v>
      </c>
      <c r="M17" s="108"/>
      <c r="N17" s="100">
        <f t="shared" si="1"/>
        <v>12.59</v>
      </c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83"/>
      <c r="AG17" s="83"/>
      <c r="AH17" s="83"/>
      <c r="AI17" s="83"/>
      <c r="AJ17" s="83"/>
      <c r="AK17" s="83"/>
      <c r="AL17" s="83"/>
      <c r="AM17" s="83"/>
      <c r="AN17" s="83"/>
      <c r="AO17" s="83"/>
      <c r="AP17" s="83"/>
      <c r="AQ17" s="83"/>
      <c r="AR17" s="83"/>
      <c r="AS17" s="83"/>
      <c r="AT17" s="83"/>
      <c r="AU17" s="83"/>
      <c r="AV17" s="83"/>
      <c r="AW17" s="83"/>
      <c r="AX17" s="83"/>
      <c r="AY17" s="83"/>
      <c r="AZ17" s="83"/>
      <c r="BA17" s="83"/>
      <c r="BB17" s="83"/>
      <c r="BC17" s="83"/>
      <c r="BD17" s="83"/>
      <c r="BE17" s="83"/>
      <c r="BF17" s="83"/>
      <c r="BG17" s="83"/>
      <c r="BH17" s="83"/>
      <c r="BI17" s="83"/>
      <c r="BJ17" s="83"/>
      <c r="BK17" s="83"/>
      <c r="BL17" s="83"/>
      <c r="BM17" s="83"/>
      <c r="BN17" s="83"/>
      <c r="BO17" s="83"/>
      <c r="BP17" s="83"/>
      <c r="BQ17" s="83"/>
      <c r="BR17" s="83"/>
      <c r="BS17" s="83"/>
      <c r="BT17" s="83"/>
      <c r="BU17" s="83"/>
      <c r="BV17" s="83"/>
      <c r="BW17" s="83"/>
      <c r="BX17" s="83"/>
      <c r="BY17" s="83"/>
      <c r="BZ17" s="83"/>
      <c r="CA17" s="83"/>
      <c r="CB17" s="83"/>
      <c r="CC17" s="83"/>
      <c r="CD17" s="83"/>
      <c r="CE17" s="83"/>
      <c r="CF17" s="83"/>
      <c r="CG17" s="83"/>
      <c r="CH17" s="83"/>
      <c r="CI17" s="83"/>
      <c r="CJ17" s="83"/>
      <c r="CK17" s="83"/>
      <c r="CL17" s="83"/>
      <c r="CM17" s="83"/>
      <c r="CN17" s="83"/>
      <c r="CO17" s="83"/>
      <c r="CP17" s="83"/>
      <c r="CQ17" s="83"/>
      <c r="CR17" s="83"/>
      <c r="CS17" s="83"/>
      <c r="CT17" s="83"/>
      <c r="CU17" s="83"/>
      <c r="CV17" s="83"/>
      <c r="CW17" s="83"/>
      <c r="CX17" s="83"/>
      <c r="CY17" s="83"/>
      <c r="CZ17" s="83"/>
      <c r="DA17" s="83"/>
      <c r="DB17" s="83"/>
      <c r="DC17" s="83"/>
      <c r="DD17" s="83"/>
      <c r="DE17" s="83"/>
      <c r="DF17" s="83"/>
      <c r="DG17" s="83"/>
      <c r="DH17" s="83"/>
      <c r="DI17" s="83"/>
      <c r="DJ17" s="83"/>
      <c r="DK17" s="83"/>
      <c r="DL17" s="83"/>
      <c r="DM17" s="83"/>
      <c r="DN17" s="83"/>
      <c r="DO17" s="83"/>
      <c r="DP17" s="83"/>
      <c r="DQ17" s="83"/>
      <c r="DR17" s="83"/>
      <c r="DS17" s="83"/>
      <c r="DT17" s="83"/>
      <c r="DU17" s="83"/>
      <c r="DV17" s="83"/>
      <c r="DW17" s="83"/>
      <c r="DX17" s="83"/>
      <c r="DY17" s="83"/>
      <c r="DZ17" s="83"/>
      <c r="EA17" s="83"/>
      <c r="EB17" s="83"/>
      <c r="EC17" s="83"/>
      <c r="ED17" s="83"/>
      <c r="EE17" s="83"/>
      <c r="EF17" s="83"/>
      <c r="EG17" s="83"/>
      <c r="EH17" s="83"/>
      <c r="EI17" s="83"/>
      <c r="EJ17" s="83"/>
      <c r="EK17" s="83"/>
      <c r="EL17" s="83"/>
      <c r="EM17" s="83"/>
      <c r="EN17" s="83"/>
      <c r="EO17" s="83"/>
      <c r="EP17" s="83"/>
      <c r="EQ17" s="83"/>
      <c r="ER17" s="83"/>
      <c r="ES17" s="83"/>
      <c r="ET17" s="83"/>
      <c r="EU17" s="83"/>
      <c r="EV17" s="83"/>
      <c r="EW17" s="83"/>
      <c r="EX17" s="83"/>
      <c r="EY17" s="83"/>
      <c r="EZ17" s="83"/>
      <c r="FA17" s="83"/>
      <c r="FB17" s="83"/>
      <c r="FC17" s="83"/>
      <c r="FD17" s="83"/>
      <c r="FE17" s="83"/>
      <c r="FF17" s="83"/>
      <c r="FG17" s="83"/>
      <c r="FH17" s="83"/>
      <c r="FI17" s="83"/>
      <c r="FJ17" s="83"/>
      <c r="FK17" s="83"/>
      <c r="FL17" s="83"/>
      <c r="FM17" s="83"/>
      <c r="FN17" s="83"/>
      <c r="FO17" s="83"/>
      <c r="FP17" s="83"/>
      <c r="FQ17" s="83"/>
      <c r="FR17" s="83"/>
      <c r="FS17" s="83"/>
      <c r="FT17" s="83"/>
      <c r="FU17" s="83"/>
      <c r="FV17" s="83"/>
      <c r="FW17" s="83"/>
      <c r="FX17" s="83"/>
      <c r="FY17" s="83"/>
      <c r="FZ17" s="83"/>
      <c r="GA17" s="83"/>
      <c r="GB17" s="83"/>
      <c r="GC17" s="83"/>
      <c r="GD17" s="83"/>
      <c r="GE17" s="83"/>
      <c r="GF17" s="83"/>
      <c r="GG17" s="83"/>
      <c r="GH17" s="83"/>
      <c r="GI17" s="83"/>
      <c r="GJ17" s="83"/>
      <c r="GK17" s="83"/>
      <c r="GL17" s="83"/>
      <c r="GM17" s="83"/>
      <c r="GN17" s="83"/>
      <c r="GO17" s="83"/>
      <c r="GP17" s="83"/>
      <c r="GQ17" s="83"/>
      <c r="GR17" s="83"/>
      <c r="GS17" s="83"/>
      <c r="GT17" s="83"/>
      <c r="GU17" s="83"/>
      <c r="GV17" s="83"/>
      <c r="GW17" s="83"/>
      <c r="GX17" s="83"/>
      <c r="GY17" s="83"/>
      <c r="GZ17" s="83"/>
      <c r="HA17" s="83"/>
      <c r="HB17" s="83"/>
      <c r="HC17" s="83"/>
      <c r="HD17" s="83"/>
      <c r="HE17" s="83"/>
      <c r="HF17" s="83"/>
      <c r="HG17" s="83"/>
      <c r="HH17" s="83"/>
      <c r="HI17" s="83"/>
      <c r="HJ17" s="83"/>
      <c r="HK17" s="83"/>
      <c r="HL17" s="83"/>
      <c r="HM17" s="83"/>
      <c r="HN17" s="83"/>
      <c r="HO17" s="83"/>
      <c r="HP17" s="83"/>
      <c r="HQ17" s="83"/>
      <c r="HR17" s="83"/>
      <c r="HS17" s="83"/>
      <c r="HT17" s="83"/>
      <c r="HU17" s="83"/>
      <c r="HV17" s="83"/>
      <c r="HW17" s="83"/>
      <c r="HX17" s="83"/>
      <c r="HY17" s="83"/>
      <c r="HZ17" s="83"/>
      <c r="IA17" s="83"/>
      <c r="IB17" s="83"/>
      <c r="IC17" s="83"/>
      <c r="ID17" s="83"/>
      <c r="IE17" s="83"/>
      <c r="IF17" s="83"/>
      <c r="IG17" s="83"/>
      <c r="IH17" s="83"/>
      <c r="II17" s="83"/>
      <c r="IJ17" s="83"/>
      <c r="IK17" s="83"/>
      <c r="IL17" s="83"/>
      <c r="IM17" s="83"/>
      <c r="IN17" s="83"/>
      <c r="IO17" s="83"/>
      <c r="IP17" s="83"/>
      <c r="IQ17" s="83"/>
      <c r="IR17" s="83"/>
      <c r="IS17" s="83"/>
      <c r="IT17" s="83"/>
      <c r="IU17" s="83"/>
      <c r="IV17" s="83"/>
    </row>
    <row r="18" spans="1:256" s="106" customFormat="1" ht="13.5">
      <c r="A18" s="208">
        <f t="shared" si="0"/>
        <v>9</v>
      </c>
      <c r="B18" s="194">
        <f>RANK(N18,$N$10:$N$29,1)</f>
        <v>9</v>
      </c>
      <c r="C18" s="103" t="s">
        <v>10</v>
      </c>
      <c r="D18" s="646">
        <v>1260</v>
      </c>
      <c r="E18" s="218">
        <v>0.1</v>
      </c>
      <c r="F18" s="160" t="s">
        <v>307</v>
      </c>
      <c r="G18" s="160" t="s">
        <v>308</v>
      </c>
      <c r="H18" s="369">
        <v>3</v>
      </c>
      <c r="I18" s="309" t="s">
        <v>304</v>
      </c>
      <c r="J18" s="269">
        <v>7.03</v>
      </c>
      <c r="K18" s="160" t="s">
        <v>126</v>
      </c>
      <c r="L18" s="161" t="s">
        <v>302</v>
      </c>
      <c r="M18" s="105"/>
      <c r="N18" s="100">
        <f t="shared" si="1"/>
        <v>12.6</v>
      </c>
      <c r="O18" s="5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3"/>
      <c r="AN18" s="83"/>
      <c r="AO18" s="83"/>
      <c r="AP18" s="83"/>
      <c r="AQ18" s="83"/>
      <c r="AR18" s="83"/>
      <c r="AS18" s="83"/>
      <c r="AT18" s="83"/>
      <c r="AU18" s="83"/>
      <c r="AV18" s="83"/>
      <c r="AW18" s="83"/>
      <c r="AX18" s="83"/>
      <c r="AY18" s="83"/>
      <c r="AZ18" s="83"/>
      <c r="BA18" s="83"/>
      <c r="BB18" s="83"/>
      <c r="BC18" s="83"/>
      <c r="BD18" s="83"/>
      <c r="BE18" s="83"/>
      <c r="BF18" s="83"/>
      <c r="BG18" s="83"/>
      <c r="BH18" s="83"/>
      <c r="BI18" s="83"/>
      <c r="BJ18" s="83"/>
      <c r="BK18" s="83"/>
      <c r="BL18" s="83"/>
      <c r="BM18" s="83"/>
      <c r="BN18" s="83"/>
      <c r="BO18" s="83"/>
      <c r="BP18" s="83"/>
      <c r="BQ18" s="83"/>
      <c r="BR18" s="83"/>
      <c r="BS18" s="83"/>
      <c r="BT18" s="83"/>
      <c r="BU18" s="83"/>
      <c r="BV18" s="83"/>
      <c r="BW18" s="83"/>
      <c r="BX18" s="83"/>
      <c r="BY18" s="83"/>
      <c r="BZ18" s="83"/>
      <c r="CA18" s="83"/>
      <c r="CB18" s="83"/>
      <c r="CC18" s="83"/>
      <c r="CD18" s="83"/>
      <c r="CE18" s="83"/>
      <c r="CF18" s="83"/>
      <c r="CG18" s="83"/>
      <c r="CH18" s="83"/>
      <c r="CI18" s="83"/>
      <c r="CJ18" s="83"/>
      <c r="CK18" s="83"/>
      <c r="CL18" s="83"/>
      <c r="CM18" s="83"/>
      <c r="CN18" s="83"/>
      <c r="CO18" s="83"/>
      <c r="CP18" s="83"/>
      <c r="CQ18" s="83"/>
      <c r="CR18" s="83"/>
      <c r="CS18" s="83"/>
      <c r="CT18" s="83"/>
      <c r="CU18" s="83"/>
      <c r="CV18" s="83"/>
      <c r="CW18" s="83"/>
      <c r="CX18" s="83"/>
      <c r="CY18" s="83"/>
      <c r="CZ18" s="83"/>
      <c r="DA18" s="83"/>
      <c r="DB18" s="83"/>
      <c r="DC18" s="83"/>
      <c r="DD18" s="83"/>
      <c r="DE18" s="83"/>
      <c r="DF18" s="83"/>
      <c r="DG18" s="83"/>
      <c r="DH18" s="83"/>
      <c r="DI18" s="83"/>
      <c r="DJ18" s="83"/>
      <c r="DK18" s="83"/>
      <c r="DL18" s="83"/>
      <c r="DM18" s="83"/>
      <c r="DN18" s="83"/>
      <c r="DO18" s="83"/>
      <c r="DP18" s="83"/>
      <c r="DQ18" s="83"/>
      <c r="DR18" s="83"/>
      <c r="DS18" s="83"/>
      <c r="DT18" s="83"/>
      <c r="DU18" s="83"/>
      <c r="DV18" s="83"/>
      <c r="DW18" s="83"/>
      <c r="DX18" s="83"/>
      <c r="DY18" s="83"/>
      <c r="DZ18" s="83"/>
      <c r="EA18" s="83"/>
      <c r="EB18" s="83"/>
      <c r="EC18" s="83"/>
      <c r="ED18" s="83"/>
      <c r="EE18" s="83"/>
      <c r="EF18" s="83"/>
      <c r="EG18" s="83"/>
      <c r="EH18" s="83"/>
      <c r="EI18" s="83"/>
      <c r="EJ18" s="83"/>
      <c r="EK18" s="83"/>
      <c r="EL18" s="83"/>
      <c r="EM18" s="83"/>
      <c r="EN18" s="83"/>
      <c r="EO18" s="83"/>
      <c r="EP18" s="83"/>
      <c r="EQ18" s="83"/>
      <c r="ER18" s="83"/>
      <c r="ES18" s="83"/>
      <c r="ET18" s="83"/>
      <c r="EU18" s="83"/>
      <c r="EV18" s="83"/>
      <c r="EW18" s="83"/>
      <c r="EX18" s="83"/>
      <c r="EY18" s="83"/>
      <c r="EZ18" s="83"/>
      <c r="FA18" s="83"/>
      <c r="FB18" s="83"/>
      <c r="FC18" s="83"/>
      <c r="FD18" s="83"/>
      <c r="FE18" s="83"/>
      <c r="FF18" s="83"/>
      <c r="FG18" s="83"/>
      <c r="FH18" s="83"/>
      <c r="FI18" s="83"/>
      <c r="FJ18" s="83"/>
      <c r="FK18" s="83"/>
      <c r="FL18" s="83"/>
      <c r="FM18" s="83"/>
      <c r="FN18" s="83"/>
      <c r="FO18" s="83"/>
      <c r="FP18" s="83"/>
      <c r="FQ18" s="83"/>
      <c r="FR18" s="83"/>
      <c r="FS18" s="83"/>
      <c r="FT18" s="83"/>
      <c r="FU18" s="83"/>
      <c r="FV18" s="83"/>
      <c r="FW18" s="83"/>
      <c r="FX18" s="83"/>
      <c r="FY18" s="83"/>
      <c r="FZ18" s="83"/>
      <c r="GA18" s="83"/>
      <c r="GB18" s="83"/>
      <c r="GC18" s="83"/>
      <c r="GD18" s="83"/>
      <c r="GE18" s="83"/>
      <c r="GF18" s="83"/>
      <c r="GG18" s="83"/>
      <c r="GH18" s="83"/>
      <c r="GI18" s="83"/>
      <c r="GJ18" s="83"/>
      <c r="GK18" s="83"/>
      <c r="GL18" s="83"/>
      <c r="GM18" s="83"/>
      <c r="GN18" s="83"/>
      <c r="GO18" s="83"/>
      <c r="GP18" s="83"/>
      <c r="GQ18" s="83"/>
      <c r="GR18" s="83"/>
      <c r="GS18" s="83"/>
      <c r="GT18" s="83"/>
      <c r="GU18" s="83"/>
      <c r="GV18" s="83"/>
      <c r="GW18" s="83"/>
      <c r="GX18" s="83"/>
      <c r="GY18" s="83"/>
      <c r="GZ18" s="83"/>
      <c r="HA18" s="83"/>
      <c r="HB18" s="83"/>
      <c r="HC18" s="83"/>
      <c r="HD18" s="83"/>
      <c r="HE18" s="83"/>
      <c r="HF18" s="83"/>
      <c r="HG18" s="83"/>
      <c r="HH18" s="83"/>
      <c r="HI18" s="83"/>
      <c r="HJ18" s="83"/>
      <c r="HK18" s="83"/>
      <c r="HL18" s="83"/>
      <c r="HM18" s="83"/>
      <c r="HN18" s="83"/>
      <c r="HO18" s="83"/>
      <c r="HP18" s="83"/>
      <c r="HQ18" s="83"/>
      <c r="HR18" s="83"/>
      <c r="HS18" s="83"/>
      <c r="HT18" s="83"/>
      <c r="HU18" s="83"/>
      <c r="HV18" s="83"/>
      <c r="HW18" s="83"/>
      <c r="HX18" s="83"/>
      <c r="HY18" s="83"/>
      <c r="HZ18" s="83"/>
      <c r="IA18" s="83"/>
      <c r="IB18" s="83"/>
      <c r="IC18" s="83"/>
      <c r="ID18" s="83"/>
      <c r="IE18" s="83"/>
      <c r="IF18" s="83"/>
      <c r="IG18" s="83"/>
      <c r="IH18" s="83"/>
      <c r="II18" s="83"/>
      <c r="IJ18" s="83"/>
      <c r="IK18" s="83"/>
      <c r="IL18" s="83"/>
      <c r="IM18" s="83"/>
      <c r="IN18" s="83"/>
      <c r="IO18" s="83"/>
      <c r="IP18" s="83"/>
      <c r="IQ18" s="83"/>
      <c r="IR18" s="83"/>
      <c r="IS18" s="83"/>
      <c r="IT18" s="83"/>
      <c r="IU18" s="83"/>
      <c r="IV18" s="83"/>
    </row>
    <row r="19" spans="1:256" s="106" customFormat="1" ht="13.5">
      <c r="A19" s="199">
        <f t="shared" si="0"/>
        <v>10</v>
      </c>
      <c r="B19" s="111">
        <f>RANK(N19,$N$10:$N$29,1)</f>
        <v>10</v>
      </c>
      <c r="C19" s="112" t="s">
        <v>10</v>
      </c>
      <c r="D19" s="647">
        <v>1262</v>
      </c>
      <c r="E19" s="219">
        <v>1.5</v>
      </c>
      <c r="F19" s="270" t="s">
        <v>153</v>
      </c>
      <c r="G19" s="270" t="s">
        <v>396</v>
      </c>
      <c r="H19" s="370">
        <v>3</v>
      </c>
      <c r="I19" s="370" t="s">
        <v>25</v>
      </c>
      <c r="J19" s="291">
        <v>6.17</v>
      </c>
      <c r="K19" s="270" t="s">
        <v>392</v>
      </c>
      <c r="L19" s="271" t="s">
        <v>195</v>
      </c>
      <c r="M19" s="113"/>
      <c r="N19" s="100">
        <f t="shared" si="1"/>
        <v>12.62</v>
      </c>
      <c r="Q19" s="83"/>
      <c r="R19" s="83"/>
      <c r="S19" s="83"/>
      <c r="T19" s="82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K19" s="83"/>
      <c r="AL19" s="83"/>
      <c r="AM19" s="83"/>
      <c r="AN19" s="83"/>
      <c r="AO19" s="83"/>
      <c r="AP19" s="83"/>
      <c r="AQ19" s="83"/>
      <c r="AR19" s="83"/>
      <c r="AS19" s="83"/>
      <c r="AT19" s="83"/>
      <c r="AU19" s="83"/>
      <c r="AV19" s="83"/>
      <c r="AW19" s="83"/>
      <c r="AX19" s="83"/>
      <c r="AY19" s="83"/>
      <c r="AZ19" s="83"/>
      <c r="BA19" s="83"/>
      <c r="BB19" s="83"/>
      <c r="BC19" s="83"/>
      <c r="BD19" s="83"/>
      <c r="BE19" s="83"/>
      <c r="BF19" s="83"/>
      <c r="BG19" s="83"/>
      <c r="BH19" s="83"/>
      <c r="BI19" s="83"/>
      <c r="BJ19" s="83"/>
      <c r="BK19" s="83"/>
      <c r="BL19" s="83"/>
      <c r="BM19" s="83"/>
      <c r="BN19" s="83"/>
      <c r="BO19" s="83"/>
      <c r="BP19" s="83"/>
      <c r="BQ19" s="83"/>
      <c r="BR19" s="83"/>
      <c r="BS19" s="83"/>
      <c r="BT19" s="83"/>
      <c r="BU19" s="83"/>
      <c r="BV19" s="83"/>
      <c r="BW19" s="83"/>
      <c r="BX19" s="83"/>
      <c r="BY19" s="83"/>
      <c r="BZ19" s="83"/>
      <c r="CA19" s="83"/>
      <c r="CB19" s="83"/>
      <c r="CC19" s="83"/>
      <c r="CD19" s="83"/>
      <c r="CE19" s="83"/>
      <c r="CF19" s="83"/>
      <c r="CG19" s="83"/>
      <c r="CH19" s="83"/>
      <c r="CI19" s="83"/>
      <c r="CJ19" s="83"/>
      <c r="CK19" s="83"/>
      <c r="CL19" s="83"/>
      <c r="CM19" s="83"/>
      <c r="CN19" s="83"/>
      <c r="CO19" s="83"/>
      <c r="CP19" s="83"/>
      <c r="CQ19" s="83"/>
      <c r="CR19" s="83"/>
      <c r="CS19" s="83"/>
      <c r="CT19" s="83"/>
      <c r="CU19" s="83"/>
      <c r="CV19" s="83"/>
      <c r="CW19" s="83"/>
      <c r="CX19" s="83"/>
      <c r="CY19" s="83"/>
      <c r="CZ19" s="83"/>
      <c r="DA19" s="83"/>
      <c r="DB19" s="83"/>
      <c r="DC19" s="83"/>
      <c r="DD19" s="83"/>
      <c r="DE19" s="83"/>
      <c r="DF19" s="83"/>
      <c r="DG19" s="83"/>
      <c r="DH19" s="83"/>
      <c r="DI19" s="83"/>
      <c r="DJ19" s="83"/>
      <c r="DK19" s="83"/>
      <c r="DL19" s="83"/>
      <c r="DM19" s="83"/>
      <c r="DN19" s="83"/>
      <c r="DO19" s="83"/>
      <c r="DP19" s="83"/>
      <c r="DQ19" s="83"/>
      <c r="DR19" s="83"/>
      <c r="DS19" s="83"/>
      <c r="DT19" s="83"/>
      <c r="DU19" s="83"/>
      <c r="DV19" s="83"/>
      <c r="DW19" s="83"/>
      <c r="DX19" s="83"/>
      <c r="DY19" s="83"/>
      <c r="DZ19" s="83"/>
      <c r="EA19" s="83"/>
      <c r="EB19" s="83"/>
      <c r="EC19" s="83"/>
      <c r="ED19" s="83"/>
      <c r="EE19" s="83"/>
      <c r="EF19" s="83"/>
      <c r="EG19" s="83"/>
      <c r="EH19" s="83"/>
      <c r="EI19" s="83"/>
      <c r="EJ19" s="83"/>
      <c r="EK19" s="83"/>
      <c r="EL19" s="83"/>
      <c r="EM19" s="83"/>
      <c r="EN19" s="83"/>
      <c r="EO19" s="83"/>
      <c r="EP19" s="83"/>
      <c r="EQ19" s="83"/>
      <c r="ER19" s="83"/>
      <c r="ES19" s="83"/>
      <c r="ET19" s="83"/>
      <c r="EU19" s="83"/>
      <c r="EV19" s="83"/>
      <c r="EW19" s="83"/>
      <c r="EX19" s="83"/>
      <c r="EY19" s="83"/>
      <c r="EZ19" s="83"/>
      <c r="FA19" s="83"/>
      <c r="FB19" s="83"/>
      <c r="FC19" s="83"/>
      <c r="FD19" s="83"/>
      <c r="FE19" s="83"/>
      <c r="FF19" s="83"/>
      <c r="FG19" s="83"/>
      <c r="FH19" s="83"/>
      <c r="FI19" s="83"/>
      <c r="FJ19" s="83"/>
      <c r="FK19" s="83"/>
      <c r="FL19" s="83"/>
      <c r="FM19" s="83"/>
      <c r="FN19" s="83"/>
      <c r="FO19" s="83"/>
      <c r="FP19" s="83"/>
      <c r="FQ19" s="83"/>
      <c r="FR19" s="83"/>
      <c r="FS19" s="83"/>
      <c r="FT19" s="83"/>
      <c r="FU19" s="83"/>
      <c r="FV19" s="83"/>
      <c r="FW19" s="83"/>
      <c r="FX19" s="83"/>
      <c r="FY19" s="83"/>
      <c r="FZ19" s="83"/>
      <c r="GA19" s="83"/>
      <c r="GB19" s="83"/>
      <c r="GC19" s="83"/>
      <c r="GD19" s="83"/>
      <c r="GE19" s="83"/>
      <c r="GF19" s="83"/>
      <c r="GG19" s="83"/>
      <c r="GH19" s="83"/>
      <c r="GI19" s="83"/>
      <c r="GJ19" s="83"/>
      <c r="GK19" s="83"/>
      <c r="GL19" s="83"/>
      <c r="GM19" s="83"/>
      <c r="GN19" s="83"/>
      <c r="GO19" s="83"/>
      <c r="GP19" s="83"/>
      <c r="GQ19" s="83"/>
      <c r="GR19" s="83"/>
      <c r="GS19" s="83"/>
      <c r="GT19" s="83"/>
      <c r="GU19" s="83"/>
      <c r="GV19" s="83"/>
      <c r="GW19" s="83"/>
      <c r="GX19" s="83"/>
      <c r="GY19" s="83"/>
      <c r="GZ19" s="83"/>
      <c r="HA19" s="83"/>
      <c r="HB19" s="83"/>
      <c r="HC19" s="83"/>
      <c r="HD19" s="83"/>
      <c r="HE19" s="83"/>
      <c r="HF19" s="83"/>
      <c r="HG19" s="83"/>
      <c r="HH19" s="83"/>
      <c r="HI19" s="83"/>
      <c r="HJ19" s="83"/>
      <c r="HK19" s="83"/>
      <c r="HL19" s="83"/>
      <c r="HM19" s="83"/>
      <c r="HN19" s="83"/>
      <c r="HO19" s="83"/>
      <c r="HP19" s="83"/>
      <c r="HQ19" s="83"/>
      <c r="HR19" s="83"/>
      <c r="HS19" s="83"/>
      <c r="HT19" s="83"/>
      <c r="HU19" s="83"/>
      <c r="HV19" s="83"/>
      <c r="HW19" s="83"/>
      <c r="HX19" s="83"/>
      <c r="HY19" s="83"/>
      <c r="HZ19" s="83"/>
      <c r="IA19" s="83"/>
      <c r="IB19" s="83"/>
      <c r="IC19" s="83"/>
      <c r="ID19" s="83"/>
      <c r="IE19" s="83"/>
      <c r="IF19" s="83"/>
      <c r="IG19" s="83"/>
      <c r="IH19" s="83"/>
      <c r="II19" s="83"/>
      <c r="IJ19" s="83"/>
      <c r="IK19" s="83"/>
      <c r="IL19" s="83"/>
      <c r="IM19" s="83"/>
      <c r="IN19" s="83"/>
      <c r="IO19" s="83"/>
      <c r="IP19" s="83"/>
      <c r="IQ19" s="83"/>
      <c r="IR19" s="83"/>
      <c r="IS19" s="83"/>
      <c r="IT19" s="83"/>
      <c r="IU19" s="83"/>
      <c r="IV19" s="83"/>
    </row>
    <row r="20" spans="1:256" s="106" customFormat="1" ht="13.5">
      <c r="A20" s="210">
        <f t="shared" si="0"/>
        <v>11</v>
      </c>
      <c r="B20" s="211"/>
      <c r="C20" s="211"/>
      <c r="D20" s="645">
        <v>1264</v>
      </c>
      <c r="E20" s="206">
        <v>2</v>
      </c>
      <c r="F20" s="273" t="s">
        <v>141</v>
      </c>
      <c r="G20" s="273" t="s">
        <v>138</v>
      </c>
      <c r="H20" s="365">
        <v>3</v>
      </c>
      <c r="I20" s="365" t="s">
        <v>161</v>
      </c>
      <c r="J20" s="290">
        <v>7.22</v>
      </c>
      <c r="K20" s="273" t="s">
        <v>139</v>
      </c>
      <c r="L20" s="274" t="s">
        <v>23</v>
      </c>
      <c r="M20" s="110"/>
      <c r="N20" s="100">
        <f t="shared" si="1"/>
        <v>12.64</v>
      </c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83"/>
      <c r="BE20" s="83"/>
      <c r="BF20" s="83"/>
      <c r="BG20" s="83"/>
      <c r="BH20" s="83"/>
      <c r="BI20" s="83"/>
      <c r="BJ20" s="83"/>
      <c r="BK20" s="83"/>
      <c r="BL20" s="83"/>
      <c r="BM20" s="83"/>
      <c r="BN20" s="83"/>
      <c r="BO20" s="83"/>
      <c r="BP20" s="83"/>
      <c r="BQ20" s="83"/>
      <c r="BR20" s="83"/>
      <c r="BS20" s="83"/>
      <c r="BT20" s="83"/>
      <c r="BU20" s="83"/>
      <c r="BV20" s="83"/>
      <c r="BW20" s="83"/>
      <c r="BX20" s="83"/>
      <c r="BY20" s="83"/>
      <c r="BZ20" s="83"/>
      <c r="CA20" s="83"/>
      <c r="CB20" s="83"/>
      <c r="CC20" s="83"/>
      <c r="CD20" s="83"/>
      <c r="CE20" s="83"/>
      <c r="CF20" s="83"/>
      <c r="CG20" s="83"/>
      <c r="CH20" s="83"/>
      <c r="CI20" s="83"/>
      <c r="CJ20" s="83"/>
      <c r="CK20" s="83"/>
      <c r="CL20" s="83"/>
      <c r="CM20" s="83"/>
      <c r="CN20" s="83"/>
      <c r="CO20" s="83"/>
      <c r="CP20" s="83"/>
      <c r="CQ20" s="83"/>
      <c r="CR20" s="83"/>
      <c r="CS20" s="83"/>
      <c r="CT20" s="83"/>
      <c r="CU20" s="83"/>
      <c r="CV20" s="83"/>
      <c r="CW20" s="83"/>
      <c r="CX20" s="83"/>
      <c r="CY20" s="83"/>
      <c r="CZ20" s="83"/>
      <c r="DA20" s="83"/>
      <c r="DB20" s="83"/>
      <c r="DC20" s="83"/>
      <c r="DD20" s="83"/>
      <c r="DE20" s="83"/>
      <c r="DF20" s="83"/>
      <c r="DG20" s="83"/>
      <c r="DH20" s="83"/>
      <c r="DI20" s="83"/>
      <c r="DJ20" s="83"/>
      <c r="DK20" s="83"/>
      <c r="DL20" s="83"/>
      <c r="DM20" s="83"/>
      <c r="DN20" s="83"/>
      <c r="DO20" s="83"/>
      <c r="DP20" s="83"/>
      <c r="DQ20" s="83"/>
      <c r="DR20" s="83"/>
      <c r="DS20" s="83"/>
      <c r="DT20" s="83"/>
      <c r="DU20" s="83"/>
      <c r="DV20" s="83"/>
      <c r="DW20" s="83"/>
      <c r="DX20" s="83"/>
      <c r="DY20" s="83"/>
      <c r="DZ20" s="83"/>
      <c r="EA20" s="83"/>
      <c r="EB20" s="83"/>
      <c r="EC20" s="83"/>
      <c r="ED20" s="83"/>
      <c r="EE20" s="83"/>
      <c r="EF20" s="83"/>
      <c r="EG20" s="83"/>
      <c r="EH20" s="83"/>
      <c r="EI20" s="83"/>
      <c r="EJ20" s="83"/>
      <c r="EK20" s="83"/>
      <c r="EL20" s="83"/>
      <c r="EM20" s="83"/>
      <c r="EN20" s="83"/>
      <c r="EO20" s="83"/>
      <c r="EP20" s="83"/>
      <c r="EQ20" s="83"/>
      <c r="ER20" s="83"/>
      <c r="ES20" s="83"/>
      <c r="ET20" s="83"/>
      <c r="EU20" s="83"/>
      <c r="EV20" s="83"/>
      <c r="EW20" s="83"/>
      <c r="EX20" s="83"/>
      <c r="EY20" s="83"/>
      <c r="EZ20" s="83"/>
      <c r="FA20" s="83"/>
      <c r="FB20" s="83"/>
      <c r="FC20" s="83"/>
      <c r="FD20" s="83"/>
      <c r="FE20" s="83"/>
      <c r="FF20" s="83"/>
      <c r="FG20" s="83"/>
      <c r="FH20" s="83"/>
      <c r="FI20" s="83"/>
      <c r="FJ20" s="83"/>
      <c r="FK20" s="83"/>
      <c r="FL20" s="83"/>
      <c r="FM20" s="83"/>
      <c r="FN20" s="83"/>
      <c r="FO20" s="83"/>
      <c r="FP20" s="83"/>
      <c r="FQ20" s="83"/>
      <c r="FR20" s="83"/>
      <c r="FS20" s="83"/>
      <c r="FT20" s="83"/>
      <c r="FU20" s="83"/>
      <c r="FV20" s="83"/>
      <c r="FW20" s="83"/>
      <c r="FX20" s="83"/>
      <c r="FY20" s="83"/>
      <c r="FZ20" s="83"/>
      <c r="GA20" s="83"/>
      <c r="GB20" s="83"/>
      <c r="GC20" s="83"/>
      <c r="GD20" s="83"/>
      <c r="GE20" s="83"/>
      <c r="GF20" s="83"/>
      <c r="GG20" s="83"/>
      <c r="GH20" s="83"/>
      <c r="GI20" s="83"/>
      <c r="GJ20" s="83"/>
      <c r="GK20" s="83"/>
      <c r="GL20" s="83"/>
      <c r="GM20" s="83"/>
      <c r="GN20" s="83"/>
      <c r="GO20" s="83"/>
      <c r="GP20" s="83"/>
      <c r="GQ20" s="83"/>
      <c r="GR20" s="83"/>
      <c r="GS20" s="83"/>
      <c r="GT20" s="83"/>
      <c r="GU20" s="83"/>
      <c r="GV20" s="83"/>
      <c r="GW20" s="83"/>
      <c r="GX20" s="83"/>
      <c r="GY20" s="83"/>
      <c r="GZ20" s="83"/>
      <c r="HA20" s="83"/>
      <c r="HB20" s="83"/>
      <c r="HC20" s="83"/>
      <c r="HD20" s="83"/>
      <c r="HE20" s="83"/>
      <c r="HF20" s="83"/>
      <c r="HG20" s="83"/>
      <c r="HH20" s="83"/>
      <c r="HI20" s="83"/>
      <c r="HJ20" s="83"/>
      <c r="HK20" s="83"/>
      <c r="HL20" s="83"/>
      <c r="HM20" s="83"/>
      <c r="HN20" s="83"/>
      <c r="HO20" s="83"/>
      <c r="HP20" s="83"/>
      <c r="HQ20" s="83"/>
      <c r="HR20" s="83"/>
      <c r="HS20" s="83"/>
      <c r="HT20" s="83"/>
      <c r="HU20" s="83"/>
      <c r="HV20" s="83"/>
      <c r="HW20" s="83"/>
      <c r="HX20" s="83"/>
      <c r="HY20" s="83"/>
      <c r="HZ20" s="83"/>
      <c r="IA20" s="83"/>
      <c r="IB20" s="83"/>
      <c r="IC20" s="83"/>
      <c r="ID20" s="83"/>
      <c r="IE20" s="83"/>
      <c r="IF20" s="83"/>
      <c r="IG20" s="83"/>
      <c r="IH20" s="83"/>
      <c r="II20" s="83"/>
      <c r="IJ20" s="83"/>
      <c r="IK20" s="83"/>
      <c r="IL20" s="83"/>
      <c r="IM20" s="83"/>
      <c r="IN20" s="83"/>
      <c r="IO20" s="83"/>
      <c r="IP20" s="83"/>
      <c r="IQ20" s="83"/>
      <c r="IR20" s="83"/>
      <c r="IS20" s="83"/>
      <c r="IT20" s="83"/>
      <c r="IU20" s="83"/>
      <c r="IV20" s="83"/>
    </row>
    <row r="21" spans="1:256" s="106" customFormat="1" ht="13.5">
      <c r="A21" s="213">
        <f t="shared" si="0"/>
        <v>12</v>
      </c>
      <c r="B21" s="107">
        <v>2</v>
      </c>
      <c r="C21" s="107" t="s">
        <v>10</v>
      </c>
      <c r="D21" s="646">
        <v>1270</v>
      </c>
      <c r="E21" s="218">
        <v>2</v>
      </c>
      <c r="F21" s="263" t="s">
        <v>228</v>
      </c>
      <c r="G21" s="263" t="s">
        <v>175</v>
      </c>
      <c r="H21" s="313">
        <v>3</v>
      </c>
      <c r="I21" s="308" t="s">
        <v>131</v>
      </c>
      <c r="J21" s="269">
        <v>6.3</v>
      </c>
      <c r="K21" s="263" t="s">
        <v>130</v>
      </c>
      <c r="L21" s="264" t="s">
        <v>131</v>
      </c>
      <c r="M21" s="114"/>
      <c r="N21" s="100">
        <f t="shared" si="1"/>
        <v>12.7</v>
      </c>
      <c r="O21" s="5"/>
      <c r="P21" s="5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83"/>
      <c r="AK21" s="83"/>
      <c r="AL21" s="83"/>
      <c r="AM21" s="83"/>
      <c r="AN21" s="83"/>
      <c r="AO21" s="83"/>
      <c r="AP21" s="83"/>
      <c r="AQ21" s="83"/>
      <c r="AR21" s="83"/>
      <c r="AS21" s="83"/>
      <c r="AT21" s="83"/>
      <c r="AU21" s="83"/>
      <c r="AV21" s="83"/>
      <c r="AW21" s="83"/>
      <c r="AX21" s="83"/>
      <c r="AY21" s="83"/>
      <c r="AZ21" s="83"/>
      <c r="BA21" s="83"/>
      <c r="BB21" s="83"/>
      <c r="BC21" s="83"/>
      <c r="BD21" s="83"/>
      <c r="BE21" s="83"/>
      <c r="BF21" s="83"/>
      <c r="BG21" s="83"/>
      <c r="BH21" s="83"/>
      <c r="BI21" s="83"/>
      <c r="BJ21" s="83"/>
      <c r="BK21" s="83"/>
      <c r="BL21" s="83"/>
      <c r="BM21" s="83"/>
      <c r="BN21" s="83"/>
      <c r="BO21" s="83"/>
      <c r="BP21" s="83"/>
      <c r="BQ21" s="83"/>
      <c r="BR21" s="83"/>
      <c r="BS21" s="83"/>
      <c r="BT21" s="83"/>
      <c r="BU21" s="83"/>
      <c r="BV21" s="83"/>
      <c r="BW21" s="83"/>
      <c r="BX21" s="83"/>
      <c r="BY21" s="83"/>
      <c r="BZ21" s="83"/>
      <c r="CA21" s="83"/>
      <c r="CB21" s="83"/>
      <c r="CC21" s="83"/>
      <c r="CD21" s="83"/>
      <c r="CE21" s="83"/>
      <c r="CF21" s="83"/>
      <c r="CG21" s="83"/>
      <c r="CH21" s="83"/>
      <c r="CI21" s="83"/>
      <c r="CJ21" s="83"/>
      <c r="CK21" s="83"/>
      <c r="CL21" s="83"/>
      <c r="CM21" s="83"/>
      <c r="CN21" s="83"/>
      <c r="CO21" s="83"/>
      <c r="CP21" s="83"/>
      <c r="CQ21" s="83"/>
      <c r="CR21" s="83"/>
      <c r="CS21" s="83"/>
      <c r="CT21" s="83"/>
      <c r="CU21" s="83"/>
      <c r="CV21" s="83"/>
      <c r="CW21" s="83"/>
      <c r="CX21" s="83"/>
      <c r="CY21" s="83"/>
      <c r="CZ21" s="83"/>
      <c r="DA21" s="83"/>
      <c r="DB21" s="83"/>
      <c r="DC21" s="83"/>
      <c r="DD21" s="83"/>
      <c r="DE21" s="83"/>
      <c r="DF21" s="83"/>
      <c r="DG21" s="83"/>
      <c r="DH21" s="83"/>
      <c r="DI21" s="83"/>
      <c r="DJ21" s="83"/>
      <c r="DK21" s="83"/>
      <c r="DL21" s="83"/>
      <c r="DM21" s="83"/>
      <c r="DN21" s="83"/>
      <c r="DO21" s="83"/>
      <c r="DP21" s="83"/>
      <c r="DQ21" s="83"/>
      <c r="DR21" s="83"/>
      <c r="DS21" s="83"/>
      <c r="DT21" s="83"/>
      <c r="DU21" s="83"/>
      <c r="DV21" s="83"/>
      <c r="DW21" s="83"/>
      <c r="DX21" s="83"/>
      <c r="DY21" s="83"/>
      <c r="DZ21" s="83"/>
      <c r="EA21" s="83"/>
      <c r="EB21" s="83"/>
      <c r="EC21" s="83"/>
      <c r="ED21" s="83"/>
      <c r="EE21" s="83"/>
      <c r="EF21" s="83"/>
      <c r="EG21" s="83"/>
      <c r="EH21" s="83"/>
      <c r="EI21" s="83"/>
      <c r="EJ21" s="83"/>
      <c r="EK21" s="83"/>
      <c r="EL21" s="83"/>
      <c r="EM21" s="83"/>
      <c r="EN21" s="83"/>
      <c r="EO21" s="83"/>
      <c r="EP21" s="83"/>
      <c r="EQ21" s="83"/>
      <c r="ER21" s="83"/>
      <c r="ES21" s="83"/>
      <c r="ET21" s="83"/>
      <c r="EU21" s="83"/>
      <c r="EV21" s="83"/>
      <c r="EW21" s="83"/>
      <c r="EX21" s="83"/>
      <c r="EY21" s="83"/>
      <c r="EZ21" s="83"/>
      <c r="FA21" s="83"/>
      <c r="FB21" s="83"/>
      <c r="FC21" s="83"/>
      <c r="FD21" s="83"/>
      <c r="FE21" s="83"/>
      <c r="FF21" s="83"/>
      <c r="FG21" s="83"/>
      <c r="FH21" s="83"/>
      <c r="FI21" s="83"/>
      <c r="FJ21" s="83"/>
      <c r="FK21" s="83"/>
      <c r="FL21" s="83"/>
      <c r="FM21" s="83"/>
      <c r="FN21" s="83"/>
      <c r="FO21" s="83"/>
      <c r="FP21" s="83"/>
      <c r="FQ21" s="83"/>
      <c r="FR21" s="83"/>
      <c r="FS21" s="83"/>
      <c r="FT21" s="83"/>
      <c r="FU21" s="83"/>
      <c r="FV21" s="83"/>
      <c r="FW21" s="83"/>
      <c r="FX21" s="83"/>
      <c r="FY21" s="83"/>
      <c r="FZ21" s="83"/>
      <c r="GA21" s="83"/>
      <c r="GB21" s="83"/>
      <c r="GC21" s="83"/>
      <c r="GD21" s="83"/>
      <c r="GE21" s="83"/>
      <c r="GF21" s="83"/>
      <c r="GG21" s="83"/>
      <c r="GH21" s="83"/>
      <c r="GI21" s="83"/>
      <c r="GJ21" s="83"/>
      <c r="GK21" s="83"/>
      <c r="GL21" s="83"/>
      <c r="GM21" s="83"/>
      <c r="GN21" s="83"/>
      <c r="GO21" s="83"/>
      <c r="GP21" s="83"/>
      <c r="GQ21" s="83"/>
      <c r="GR21" s="83"/>
      <c r="GS21" s="83"/>
      <c r="GT21" s="83"/>
      <c r="GU21" s="83"/>
      <c r="GV21" s="83"/>
      <c r="GW21" s="83"/>
      <c r="GX21" s="83"/>
      <c r="GY21" s="83"/>
      <c r="GZ21" s="83"/>
      <c r="HA21" s="83"/>
      <c r="HB21" s="83"/>
      <c r="HC21" s="83"/>
      <c r="HD21" s="83"/>
      <c r="HE21" s="83"/>
      <c r="HF21" s="83"/>
      <c r="HG21" s="83"/>
      <c r="HH21" s="83"/>
      <c r="HI21" s="83"/>
      <c r="HJ21" s="83"/>
      <c r="HK21" s="83"/>
      <c r="HL21" s="83"/>
      <c r="HM21" s="83"/>
      <c r="HN21" s="83"/>
      <c r="HO21" s="83"/>
      <c r="HP21" s="83"/>
      <c r="HQ21" s="83"/>
      <c r="HR21" s="83"/>
      <c r="HS21" s="83"/>
      <c r="HT21" s="83"/>
      <c r="HU21" s="83"/>
      <c r="HV21" s="83"/>
      <c r="HW21" s="83"/>
      <c r="HX21" s="83"/>
      <c r="HY21" s="83"/>
      <c r="HZ21" s="83"/>
      <c r="IA21" s="83"/>
      <c r="IB21" s="83"/>
      <c r="IC21" s="83"/>
      <c r="ID21" s="83"/>
      <c r="IE21" s="83"/>
      <c r="IF21" s="83"/>
      <c r="IG21" s="83"/>
      <c r="IH21" s="83"/>
      <c r="II21" s="83"/>
      <c r="IJ21" s="83"/>
      <c r="IK21" s="83"/>
      <c r="IL21" s="83"/>
      <c r="IM21" s="83"/>
      <c r="IN21" s="83"/>
      <c r="IO21" s="83"/>
      <c r="IP21" s="83"/>
      <c r="IQ21" s="83"/>
      <c r="IR21" s="83"/>
      <c r="IS21" s="83"/>
      <c r="IT21" s="83"/>
      <c r="IU21" s="83"/>
      <c r="IV21" s="83"/>
    </row>
    <row r="22" spans="1:256" s="106" customFormat="1" ht="13.5">
      <c r="A22" s="193">
        <f t="shared" si="0"/>
        <v>13</v>
      </c>
      <c r="B22" s="198">
        <v>2</v>
      </c>
      <c r="C22" s="198" t="s">
        <v>10</v>
      </c>
      <c r="D22" s="646">
        <v>1285</v>
      </c>
      <c r="E22" s="218">
        <v>1.5</v>
      </c>
      <c r="F22" s="160" t="s">
        <v>229</v>
      </c>
      <c r="G22" s="160" t="s">
        <v>230</v>
      </c>
      <c r="H22" s="311">
        <v>3</v>
      </c>
      <c r="I22" s="311" t="s">
        <v>131</v>
      </c>
      <c r="J22" s="265">
        <v>7.25</v>
      </c>
      <c r="K22" s="160" t="s">
        <v>126</v>
      </c>
      <c r="L22" s="161" t="s">
        <v>135</v>
      </c>
      <c r="M22" s="115"/>
      <c r="N22" s="100">
        <f t="shared" si="1"/>
        <v>12.85</v>
      </c>
      <c r="O22" s="5"/>
      <c r="P22" s="5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3"/>
      <c r="AL22" s="83"/>
      <c r="AM22" s="83"/>
      <c r="AN22" s="83"/>
      <c r="AO22" s="83"/>
      <c r="AP22" s="83"/>
      <c r="AQ22" s="83"/>
      <c r="AR22" s="83"/>
      <c r="AS22" s="83"/>
      <c r="AT22" s="83"/>
      <c r="AU22" s="83"/>
      <c r="AV22" s="83"/>
      <c r="AW22" s="83"/>
      <c r="AX22" s="83"/>
      <c r="AY22" s="83"/>
      <c r="AZ22" s="83"/>
      <c r="BA22" s="83"/>
      <c r="BB22" s="83"/>
      <c r="BC22" s="83"/>
      <c r="BD22" s="83"/>
      <c r="BE22" s="83"/>
      <c r="BF22" s="83"/>
      <c r="BG22" s="83"/>
      <c r="BH22" s="83"/>
      <c r="BI22" s="83"/>
      <c r="BJ22" s="83"/>
      <c r="BK22" s="83"/>
      <c r="BL22" s="83"/>
      <c r="BM22" s="83"/>
      <c r="BN22" s="83"/>
      <c r="BO22" s="83"/>
      <c r="BP22" s="83"/>
      <c r="BQ22" s="83"/>
      <c r="BR22" s="83"/>
      <c r="BS22" s="83"/>
      <c r="BT22" s="83"/>
      <c r="BU22" s="83"/>
      <c r="BV22" s="83"/>
      <c r="BW22" s="83"/>
      <c r="BX22" s="83"/>
      <c r="BY22" s="83"/>
      <c r="BZ22" s="83"/>
      <c r="CA22" s="83"/>
      <c r="CB22" s="83"/>
      <c r="CC22" s="83"/>
      <c r="CD22" s="83"/>
      <c r="CE22" s="83"/>
      <c r="CF22" s="83"/>
      <c r="CG22" s="83"/>
      <c r="CH22" s="83"/>
      <c r="CI22" s="83"/>
      <c r="CJ22" s="83"/>
      <c r="CK22" s="83"/>
      <c r="CL22" s="83"/>
      <c r="CM22" s="83"/>
      <c r="CN22" s="83"/>
      <c r="CO22" s="83"/>
      <c r="CP22" s="83"/>
      <c r="CQ22" s="83"/>
      <c r="CR22" s="83"/>
      <c r="CS22" s="83"/>
      <c r="CT22" s="83"/>
      <c r="CU22" s="83"/>
      <c r="CV22" s="83"/>
      <c r="CW22" s="83"/>
      <c r="CX22" s="83"/>
      <c r="CY22" s="83"/>
      <c r="CZ22" s="83"/>
      <c r="DA22" s="83"/>
      <c r="DB22" s="83"/>
      <c r="DC22" s="83"/>
      <c r="DD22" s="83"/>
      <c r="DE22" s="83"/>
      <c r="DF22" s="83"/>
      <c r="DG22" s="83"/>
      <c r="DH22" s="83"/>
      <c r="DI22" s="83"/>
      <c r="DJ22" s="83"/>
      <c r="DK22" s="83"/>
      <c r="DL22" s="83"/>
      <c r="DM22" s="83"/>
      <c r="DN22" s="83"/>
      <c r="DO22" s="83"/>
      <c r="DP22" s="83"/>
      <c r="DQ22" s="83"/>
      <c r="DR22" s="83"/>
      <c r="DS22" s="83"/>
      <c r="DT22" s="83"/>
      <c r="DU22" s="83"/>
      <c r="DV22" s="83"/>
      <c r="DW22" s="83"/>
      <c r="DX22" s="83"/>
      <c r="DY22" s="83"/>
      <c r="DZ22" s="83"/>
      <c r="EA22" s="83"/>
      <c r="EB22" s="83"/>
      <c r="EC22" s="83"/>
      <c r="ED22" s="83"/>
      <c r="EE22" s="83"/>
      <c r="EF22" s="83"/>
      <c r="EG22" s="83"/>
      <c r="EH22" s="83"/>
      <c r="EI22" s="83"/>
      <c r="EJ22" s="83"/>
      <c r="EK22" s="83"/>
      <c r="EL22" s="83"/>
      <c r="EM22" s="83"/>
      <c r="EN22" s="83"/>
      <c r="EO22" s="83"/>
      <c r="EP22" s="83"/>
      <c r="EQ22" s="83"/>
      <c r="ER22" s="83"/>
      <c r="ES22" s="83"/>
      <c r="ET22" s="83"/>
      <c r="EU22" s="83"/>
      <c r="EV22" s="83"/>
      <c r="EW22" s="83"/>
      <c r="EX22" s="83"/>
      <c r="EY22" s="83"/>
      <c r="EZ22" s="83"/>
      <c r="FA22" s="83"/>
      <c r="FB22" s="83"/>
      <c r="FC22" s="83"/>
      <c r="FD22" s="83"/>
      <c r="FE22" s="83"/>
      <c r="FF22" s="83"/>
      <c r="FG22" s="83"/>
      <c r="FH22" s="83"/>
      <c r="FI22" s="83"/>
      <c r="FJ22" s="83"/>
      <c r="FK22" s="83"/>
      <c r="FL22" s="83"/>
      <c r="FM22" s="83"/>
      <c r="FN22" s="83"/>
      <c r="FO22" s="83"/>
      <c r="FP22" s="83"/>
      <c r="FQ22" s="83"/>
      <c r="FR22" s="83"/>
      <c r="FS22" s="83"/>
      <c r="FT22" s="83"/>
      <c r="FU22" s="83"/>
      <c r="FV22" s="83"/>
      <c r="FW22" s="83"/>
      <c r="FX22" s="83"/>
      <c r="FY22" s="83"/>
      <c r="FZ22" s="83"/>
      <c r="GA22" s="83"/>
      <c r="GB22" s="83"/>
      <c r="GC22" s="83"/>
      <c r="GD22" s="83"/>
      <c r="GE22" s="83"/>
      <c r="GF22" s="83"/>
      <c r="GG22" s="83"/>
      <c r="GH22" s="83"/>
      <c r="GI22" s="83"/>
      <c r="GJ22" s="83"/>
      <c r="GK22" s="83"/>
      <c r="GL22" s="83"/>
      <c r="GM22" s="83"/>
      <c r="GN22" s="83"/>
      <c r="GO22" s="83"/>
      <c r="GP22" s="83"/>
      <c r="GQ22" s="83"/>
      <c r="GR22" s="83"/>
      <c r="GS22" s="83"/>
      <c r="GT22" s="83"/>
      <c r="GU22" s="83"/>
      <c r="GV22" s="83"/>
      <c r="GW22" s="83"/>
      <c r="GX22" s="83"/>
      <c r="GY22" s="83"/>
      <c r="GZ22" s="83"/>
      <c r="HA22" s="83"/>
      <c r="HB22" s="83"/>
      <c r="HC22" s="83"/>
      <c r="HD22" s="83"/>
      <c r="HE22" s="83"/>
      <c r="HF22" s="83"/>
      <c r="HG22" s="83"/>
      <c r="HH22" s="83"/>
      <c r="HI22" s="83"/>
      <c r="HJ22" s="83"/>
      <c r="HK22" s="83"/>
      <c r="HL22" s="83"/>
      <c r="HM22" s="83"/>
      <c r="HN22" s="83"/>
      <c r="HO22" s="83"/>
      <c r="HP22" s="83"/>
      <c r="HQ22" s="83"/>
      <c r="HR22" s="83"/>
      <c r="HS22" s="83"/>
      <c r="HT22" s="83"/>
      <c r="HU22" s="83"/>
      <c r="HV22" s="83"/>
      <c r="HW22" s="83"/>
      <c r="HX22" s="83"/>
      <c r="HY22" s="83"/>
      <c r="HZ22" s="83"/>
      <c r="IA22" s="83"/>
      <c r="IB22" s="83"/>
      <c r="IC22" s="83"/>
      <c r="ID22" s="83"/>
      <c r="IE22" s="83"/>
      <c r="IF22" s="83"/>
      <c r="IG22" s="83"/>
      <c r="IH22" s="83"/>
      <c r="II22" s="83"/>
      <c r="IJ22" s="83"/>
      <c r="IK22" s="83"/>
      <c r="IL22" s="83"/>
      <c r="IM22" s="83"/>
      <c r="IN22" s="83"/>
      <c r="IO22" s="83"/>
      <c r="IP22" s="83"/>
      <c r="IQ22" s="83"/>
      <c r="IR22" s="83"/>
      <c r="IS22" s="83"/>
      <c r="IT22" s="83"/>
      <c r="IU22" s="83"/>
      <c r="IV22" s="83"/>
    </row>
    <row r="23" spans="1:256" s="106" customFormat="1" ht="13.5">
      <c r="A23" s="208">
        <f t="shared" si="0"/>
        <v>14</v>
      </c>
      <c r="B23" s="107">
        <f>RANK(N23,$N$10:$N$29,1)</f>
        <v>14</v>
      </c>
      <c r="C23" s="107" t="s">
        <v>10</v>
      </c>
      <c r="D23" s="646">
        <v>1286</v>
      </c>
      <c r="E23" s="218">
        <v>2</v>
      </c>
      <c r="F23" s="263" t="s">
        <v>231</v>
      </c>
      <c r="G23" s="263" t="s">
        <v>182</v>
      </c>
      <c r="H23" s="313">
        <v>2</v>
      </c>
      <c r="I23" s="308" t="s">
        <v>131</v>
      </c>
      <c r="J23" s="269">
        <v>6.3</v>
      </c>
      <c r="K23" s="263" t="s">
        <v>130</v>
      </c>
      <c r="L23" s="264" t="s">
        <v>131</v>
      </c>
      <c r="M23" s="115"/>
      <c r="N23" s="100">
        <f t="shared" si="1"/>
        <v>12.86</v>
      </c>
      <c r="Q23" s="83"/>
      <c r="R23" s="83"/>
      <c r="S23" s="83"/>
      <c r="T23" s="83"/>
      <c r="U23" s="83"/>
      <c r="V23" s="83"/>
      <c r="W23" s="102"/>
      <c r="X23" s="83"/>
      <c r="Y23" s="83"/>
      <c r="Z23" s="83"/>
      <c r="AA23" s="83"/>
      <c r="AB23" s="83"/>
      <c r="AC23" s="83"/>
      <c r="AD23" s="83"/>
      <c r="AE23" s="83"/>
      <c r="AF23" s="83"/>
      <c r="AG23" s="83"/>
      <c r="AH23" s="83"/>
      <c r="AI23" s="83"/>
      <c r="AJ23" s="83"/>
      <c r="AK23" s="83"/>
      <c r="AL23" s="83"/>
      <c r="AM23" s="83"/>
      <c r="AN23" s="83"/>
      <c r="AO23" s="83"/>
      <c r="AP23" s="83"/>
      <c r="AQ23" s="83"/>
      <c r="AR23" s="83"/>
      <c r="AS23" s="83"/>
      <c r="AT23" s="83"/>
      <c r="AU23" s="83"/>
      <c r="AV23" s="83"/>
      <c r="AW23" s="83"/>
      <c r="AX23" s="83"/>
      <c r="AY23" s="83"/>
      <c r="AZ23" s="83"/>
      <c r="BA23" s="83"/>
      <c r="BB23" s="83"/>
      <c r="BC23" s="83"/>
      <c r="BD23" s="83"/>
      <c r="BE23" s="83"/>
      <c r="BF23" s="83"/>
      <c r="BG23" s="83"/>
      <c r="BH23" s="83"/>
      <c r="BI23" s="83"/>
      <c r="BJ23" s="83"/>
      <c r="BK23" s="83"/>
      <c r="BL23" s="83"/>
      <c r="BM23" s="83"/>
      <c r="BN23" s="83"/>
      <c r="BO23" s="83"/>
      <c r="BP23" s="83"/>
      <c r="BQ23" s="83"/>
      <c r="BR23" s="83"/>
      <c r="BS23" s="83"/>
      <c r="BT23" s="83"/>
      <c r="BU23" s="83"/>
      <c r="BV23" s="83"/>
      <c r="BW23" s="83"/>
      <c r="BX23" s="83"/>
      <c r="BY23" s="83"/>
      <c r="BZ23" s="83"/>
      <c r="CA23" s="83"/>
      <c r="CB23" s="83"/>
      <c r="CC23" s="83"/>
      <c r="CD23" s="83"/>
      <c r="CE23" s="83"/>
      <c r="CF23" s="83"/>
      <c r="CG23" s="83"/>
      <c r="CH23" s="83"/>
      <c r="CI23" s="83"/>
      <c r="CJ23" s="83"/>
      <c r="CK23" s="83"/>
      <c r="CL23" s="83"/>
      <c r="CM23" s="83"/>
      <c r="CN23" s="83"/>
      <c r="CO23" s="83"/>
      <c r="CP23" s="83"/>
      <c r="CQ23" s="83"/>
      <c r="CR23" s="83"/>
      <c r="CS23" s="83"/>
      <c r="CT23" s="83"/>
      <c r="CU23" s="83"/>
      <c r="CV23" s="83"/>
      <c r="CW23" s="83"/>
      <c r="CX23" s="83"/>
      <c r="CY23" s="83"/>
      <c r="CZ23" s="83"/>
      <c r="DA23" s="83"/>
      <c r="DB23" s="83"/>
      <c r="DC23" s="83"/>
      <c r="DD23" s="83"/>
      <c r="DE23" s="83"/>
      <c r="DF23" s="83"/>
      <c r="DG23" s="83"/>
      <c r="DH23" s="83"/>
      <c r="DI23" s="83"/>
      <c r="DJ23" s="83"/>
      <c r="DK23" s="83"/>
      <c r="DL23" s="83"/>
      <c r="DM23" s="83"/>
      <c r="DN23" s="83"/>
      <c r="DO23" s="83"/>
      <c r="DP23" s="83"/>
      <c r="DQ23" s="83"/>
      <c r="DR23" s="83"/>
      <c r="DS23" s="83"/>
      <c r="DT23" s="83"/>
      <c r="DU23" s="83"/>
      <c r="DV23" s="83"/>
      <c r="DW23" s="83"/>
      <c r="DX23" s="83"/>
      <c r="DY23" s="83"/>
      <c r="DZ23" s="83"/>
      <c r="EA23" s="83"/>
      <c r="EB23" s="83"/>
      <c r="EC23" s="83"/>
      <c r="ED23" s="83"/>
      <c r="EE23" s="83"/>
      <c r="EF23" s="83"/>
      <c r="EG23" s="83"/>
      <c r="EH23" s="83"/>
      <c r="EI23" s="83"/>
      <c r="EJ23" s="83"/>
      <c r="EK23" s="83"/>
      <c r="EL23" s="83"/>
      <c r="EM23" s="83"/>
      <c r="EN23" s="83"/>
      <c r="EO23" s="83"/>
      <c r="EP23" s="83"/>
      <c r="EQ23" s="83"/>
      <c r="ER23" s="83"/>
      <c r="ES23" s="83"/>
      <c r="ET23" s="83"/>
      <c r="EU23" s="83"/>
      <c r="EV23" s="83"/>
      <c r="EW23" s="83"/>
      <c r="EX23" s="83"/>
      <c r="EY23" s="83"/>
      <c r="EZ23" s="83"/>
      <c r="FA23" s="83"/>
      <c r="FB23" s="83"/>
      <c r="FC23" s="83"/>
      <c r="FD23" s="83"/>
      <c r="FE23" s="83"/>
      <c r="FF23" s="83"/>
      <c r="FG23" s="83"/>
      <c r="FH23" s="83"/>
      <c r="FI23" s="83"/>
      <c r="FJ23" s="83"/>
      <c r="FK23" s="83"/>
      <c r="FL23" s="83"/>
      <c r="FM23" s="83"/>
      <c r="FN23" s="83"/>
      <c r="FO23" s="83"/>
      <c r="FP23" s="83"/>
      <c r="FQ23" s="83"/>
      <c r="FR23" s="83"/>
      <c r="FS23" s="83"/>
      <c r="FT23" s="83"/>
      <c r="FU23" s="83"/>
      <c r="FV23" s="83"/>
      <c r="FW23" s="83"/>
      <c r="FX23" s="83"/>
      <c r="FY23" s="83"/>
      <c r="FZ23" s="83"/>
      <c r="GA23" s="83"/>
      <c r="GB23" s="83"/>
      <c r="GC23" s="83"/>
      <c r="GD23" s="83"/>
      <c r="GE23" s="83"/>
      <c r="GF23" s="83"/>
      <c r="GG23" s="83"/>
      <c r="GH23" s="83"/>
      <c r="GI23" s="83"/>
      <c r="GJ23" s="83"/>
      <c r="GK23" s="83"/>
      <c r="GL23" s="83"/>
      <c r="GM23" s="83"/>
      <c r="GN23" s="83"/>
      <c r="GO23" s="83"/>
      <c r="GP23" s="83"/>
      <c r="GQ23" s="83"/>
      <c r="GR23" s="83"/>
      <c r="GS23" s="83"/>
      <c r="GT23" s="83"/>
      <c r="GU23" s="83"/>
      <c r="GV23" s="83"/>
      <c r="GW23" s="83"/>
      <c r="GX23" s="83"/>
      <c r="GY23" s="83"/>
      <c r="GZ23" s="83"/>
      <c r="HA23" s="83"/>
      <c r="HB23" s="83"/>
      <c r="HC23" s="83"/>
      <c r="HD23" s="83"/>
      <c r="HE23" s="83"/>
      <c r="HF23" s="83"/>
      <c r="HG23" s="83"/>
      <c r="HH23" s="83"/>
      <c r="HI23" s="83"/>
      <c r="HJ23" s="83"/>
      <c r="HK23" s="83"/>
      <c r="HL23" s="83"/>
      <c r="HM23" s="83"/>
      <c r="HN23" s="83"/>
      <c r="HO23" s="83"/>
      <c r="HP23" s="83"/>
      <c r="HQ23" s="83"/>
      <c r="HR23" s="83"/>
      <c r="HS23" s="83"/>
      <c r="HT23" s="83"/>
      <c r="HU23" s="83"/>
      <c r="HV23" s="83"/>
      <c r="HW23" s="83"/>
      <c r="HX23" s="83"/>
      <c r="HY23" s="83"/>
      <c r="HZ23" s="83"/>
      <c r="IA23" s="83"/>
      <c r="IB23" s="83"/>
      <c r="IC23" s="83"/>
      <c r="ID23" s="83"/>
      <c r="IE23" s="83"/>
      <c r="IF23" s="83"/>
      <c r="IG23" s="83"/>
      <c r="IH23" s="83"/>
      <c r="II23" s="83"/>
      <c r="IJ23" s="83"/>
      <c r="IK23" s="83"/>
      <c r="IL23" s="83"/>
      <c r="IM23" s="83"/>
      <c r="IN23" s="83"/>
      <c r="IO23" s="83"/>
      <c r="IP23" s="83"/>
      <c r="IQ23" s="83"/>
      <c r="IR23" s="83"/>
      <c r="IS23" s="83"/>
      <c r="IT23" s="83"/>
      <c r="IU23" s="83"/>
      <c r="IV23" s="83"/>
    </row>
    <row r="24" spans="1:256" s="106" customFormat="1" ht="13.5">
      <c r="A24" s="199">
        <f t="shared" si="0"/>
        <v>14</v>
      </c>
      <c r="B24" s="200">
        <v>2</v>
      </c>
      <c r="C24" s="200" t="s">
        <v>10</v>
      </c>
      <c r="D24" s="644">
        <v>1286</v>
      </c>
      <c r="E24" s="288">
        <v>1.1</v>
      </c>
      <c r="F24" s="176" t="s">
        <v>117</v>
      </c>
      <c r="G24" s="176" t="s">
        <v>347</v>
      </c>
      <c r="H24" s="364">
        <v>3</v>
      </c>
      <c r="I24" s="322" t="s">
        <v>340</v>
      </c>
      <c r="J24" s="266">
        <v>7.17</v>
      </c>
      <c r="K24" s="176" t="s">
        <v>341</v>
      </c>
      <c r="L24" s="177" t="s">
        <v>342</v>
      </c>
      <c r="M24" s="98"/>
      <c r="N24" s="100">
        <f t="shared" si="1"/>
        <v>12.86</v>
      </c>
      <c r="O24" s="5"/>
      <c r="P24" s="5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  <c r="AL24" s="83"/>
      <c r="AM24" s="83"/>
      <c r="AN24" s="83"/>
      <c r="AO24" s="83"/>
      <c r="AP24" s="83"/>
      <c r="AQ24" s="83"/>
      <c r="AR24" s="83"/>
      <c r="AS24" s="83"/>
      <c r="AT24" s="83"/>
      <c r="AU24" s="83"/>
      <c r="AV24" s="83"/>
      <c r="AW24" s="83"/>
      <c r="AX24" s="83"/>
      <c r="AY24" s="83"/>
      <c r="AZ24" s="83"/>
      <c r="BA24" s="83"/>
      <c r="BB24" s="83"/>
      <c r="BC24" s="83"/>
      <c r="BD24" s="83"/>
      <c r="BE24" s="83"/>
      <c r="BF24" s="83"/>
      <c r="BG24" s="83"/>
      <c r="BH24" s="83"/>
      <c r="BI24" s="83"/>
      <c r="BJ24" s="83"/>
      <c r="BK24" s="83"/>
      <c r="BL24" s="83"/>
      <c r="BM24" s="83"/>
      <c r="BN24" s="83"/>
      <c r="BO24" s="83"/>
      <c r="BP24" s="83"/>
      <c r="BQ24" s="83"/>
      <c r="BR24" s="83"/>
      <c r="BS24" s="83"/>
      <c r="BT24" s="83"/>
      <c r="BU24" s="83"/>
      <c r="BV24" s="83"/>
      <c r="BW24" s="83"/>
      <c r="BX24" s="83"/>
      <c r="BY24" s="83"/>
      <c r="BZ24" s="83"/>
      <c r="CA24" s="83"/>
      <c r="CB24" s="83"/>
      <c r="CC24" s="83"/>
      <c r="CD24" s="83"/>
      <c r="CE24" s="83"/>
      <c r="CF24" s="83"/>
      <c r="CG24" s="83"/>
      <c r="CH24" s="83"/>
      <c r="CI24" s="83"/>
      <c r="CJ24" s="83"/>
      <c r="CK24" s="83"/>
      <c r="CL24" s="83"/>
      <c r="CM24" s="83"/>
      <c r="CN24" s="83"/>
      <c r="CO24" s="83"/>
      <c r="CP24" s="83"/>
      <c r="CQ24" s="83"/>
      <c r="CR24" s="83"/>
      <c r="CS24" s="83"/>
      <c r="CT24" s="83"/>
      <c r="CU24" s="83"/>
      <c r="CV24" s="83"/>
      <c r="CW24" s="83"/>
      <c r="CX24" s="83"/>
      <c r="CY24" s="83"/>
      <c r="CZ24" s="83"/>
      <c r="DA24" s="83"/>
      <c r="DB24" s="83"/>
      <c r="DC24" s="83"/>
      <c r="DD24" s="83"/>
      <c r="DE24" s="83"/>
      <c r="DF24" s="83"/>
      <c r="DG24" s="83"/>
      <c r="DH24" s="83"/>
      <c r="DI24" s="83"/>
      <c r="DJ24" s="83"/>
      <c r="DK24" s="83"/>
      <c r="DL24" s="83"/>
      <c r="DM24" s="83"/>
      <c r="DN24" s="83"/>
      <c r="DO24" s="83"/>
      <c r="DP24" s="83"/>
      <c r="DQ24" s="83"/>
      <c r="DR24" s="83"/>
      <c r="DS24" s="83"/>
      <c r="DT24" s="83"/>
      <c r="DU24" s="83"/>
      <c r="DV24" s="83"/>
      <c r="DW24" s="83"/>
      <c r="DX24" s="83"/>
      <c r="DY24" s="83"/>
      <c r="DZ24" s="83"/>
      <c r="EA24" s="83"/>
      <c r="EB24" s="83"/>
      <c r="EC24" s="83"/>
      <c r="ED24" s="83"/>
      <c r="EE24" s="83"/>
      <c r="EF24" s="83"/>
      <c r="EG24" s="83"/>
      <c r="EH24" s="83"/>
      <c r="EI24" s="83"/>
      <c r="EJ24" s="83"/>
      <c r="EK24" s="83"/>
      <c r="EL24" s="83"/>
      <c r="EM24" s="83"/>
      <c r="EN24" s="83"/>
      <c r="EO24" s="83"/>
      <c r="EP24" s="83"/>
      <c r="EQ24" s="83"/>
      <c r="ER24" s="83"/>
      <c r="ES24" s="83"/>
      <c r="ET24" s="83"/>
      <c r="EU24" s="83"/>
      <c r="EV24" s="83"/>
      <c r="EW24" s="83"/>
      <c r="EX24" s="83"/>
      <c r="EY24" s="83"/>
      <c r="EZ24" s="83"/>
      <c r="FA24" s="83"/>
      <c r="FB24" s="83"/>
      <c r="FC24" s="83"/>
      <c r="FD24" s="83"/>
      <c r="FE24" s="83"/>
      <c r="FF24" s="83"/>
      <c r="FG24" s="83"/>
      <c r="FH24" s="83"/>
      <c r="FI24" s="83"/>
      <c r="FJ24" s="83"/>
      <c r="FK24" s="83"/>
      <c r="FL24" s="83"/>
      <c r="FM24" s="83"/>
      <c r="FN24" s="83"/>
      <c r="FO24" s="83"/>
      <c r="FP24" s="83"/>
      <c r="FQ24" s="83"/>
      <c r="FR24" s="83"/>
      <c r="FS24" s="83"/>
      <c r="FT24" s="83"/>
      <c r="FU24" s="83"/>
      <c r="FV24" s="83"/>
      <c r="FW24" s="83"/>
      <c r="FX24" s="83"/>
      <c r="FY24" s="83"/>
      <c r="FZ24" s="83"/>
      <c r="GA24" s="83"/>
      <c r="GB24" s="83"/>
      <c r="GC24" s="83"/>
      <c r="GD24" s="83"/>
      <c r="GE24" s="83"/>
      <c r="GF24" s="83"/>
      <c r="GG24" s="83"/>
      <c r="GH24" s="83"/>
      <c r="GI24" s="83"/>
      <c r="GJ24" s="83"/>
      <c r="GK24" s="83"/>
      <c r="GL24" s="83"/>
      <c r="GM24" s="83"/>
      <c r="GN24" s="83"/>
      <c r="GO24" s="83"/>
      <c r="GP24" s="83"/>
      <c r="GQ24" s="83"/>
      <c r="GR24" s="83"/>
      <c r="GS24" s="83"/>
      <c r="GT24" s="83"/>
      <c r="GU24" s="83"/>
      <c r="GV24" s="83"/>
      <c r="GW24" s="83"/>
      <c r="GX24" s="83"/>
      <c r="GY24" s="83"/>
      <c r="GZ24" s="83"/>
      <c r="HA24" s="83"/>
      <c r="HB24" s="83"/>
      <c r="HC24" s="83"/>
      <c r="HD24" s="83"/>
      <c r="HE24" s="83"/>
      <c r="HF24" s="83"/>
      <c r="HG24" s="83"/>
      <c r="HH24" s="83"/>
      <c r="HI24" s="83"/>
      <c r="HJ24" s="83"/>
      <c r="HK24" s="83"/>
      <c r="HL24" s="83"/>
      <c r="HM24" s="83"/>
      <c r="HN24" s="83"/>
      <c r="HO24" s="83"/>
      <c r="HP24" s="83"/>
      <c r="HQ24" s="83"/>
      <c r="HR24" s="83"/>
      <c r="HS24" s="83"/>
      <c r="HT24" s="83"/>
      <c r="HU24" s="83"/>
      <c r="HV24" s="83"/>
      <c r="HW24" s="83"/>
      <c r="HX24" s="83"/>
      <c r="HY24" s="83"/>
      <c r="HZ24" s="83"/>
      <c r="IA24" s="83"/>
      <c r="IB24" s="83"/>
      <c r="IC24" s="83"/>
      <c r="ID24" s="83"/>
      <c r="IE24" s="83"/>
      <c r="IF24" s="83"/>
      <c r="IG24" s="83"/>
      <c r="IH24" s="83"/>
      <c r="II24" s="83"/>
      <c r="IJ24" s="83"/>
      <c r="IK24" s="83"/>
      <c r="IL24" s="83"/>
      <c r="IM24" s="83"/>
      <c r="IN24" s="83"/>
      <c r="IO24" s="83"/>
      <c r="IP24" s="83"/>
      <c r="IQ24" s="83"/>
      <c r="IR24" s="83"/>
      <c r="IS24" s="83"/>
      <c r="IT24" s="83"/>
      <c r="IU24" s="83"/>
      <c r="IV24" s="83"/>
    </row>
    <row r="25" spans="1:256" s="106" customFormat="1" ht="13.5">
      <c r="A25" s="210">
        <f t="shared" si="0"/>
        <v>14</v>
      </c>
      <c r="B25" s="148"/>
      <c r="C25" s="148"/>
      <c r="D25" s="648">
        <v>1286</v>
      </c>
      <c r="E25" s="212">
        <v>1.8</v>
      </c>
      <c r="F25" s="272" t="s">
        <v>397</v>
      </c>
      <c r="G25" s="272" t="s">
        <v>398</v>
      </c>
      <c r="H25" s="312">
        <v>2</v>
      </c>
      <c r="I25" s="319" t="s">
        <v>25</v>
      </c>
      <c r="J25" s="290">
        <v>7.23</v>
      </c>
      <c r="K25" s="272" t="s">
        <v>394</v>
      </c>
      <c r="L25" s="274" t="s">
        <v>195</v>
      </c>
      <c r="M25" s="110"/>
      <c r="N25" s="100">
        <f t="shared" si="1"/>
        <v>12.86</v>
      </c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83"/>
      <c r="AP25" s="83"/>
      <c r="AQ25" s="83"/>
      <c r="AR25" s="83"/>
      <c r="AS25" s="83"/>
      <c r="AT25" s="83"/>
      <c r="AU25" s="83"/>
      <c r="AV25" s="83"/>
      <c r="AW25" s="83"/>
      <c r="AX25" s="83"/>
      <c r="AY25" s="83"/>
      <c r="AZ25" s="83"/>
      <c r="BA25" s="83"/>
      <c r="BB25" s="83"/>
      <c r="BC25" s="83"/>
      <c r="BD25" s="83"/>
      <c r="BE25" s="83"/>
      <c r="BF25" s="83"/>
      <c r="BG25" s="83"/>
      <c r="BH25" s="83"/>
      <c r="BI25" s="83"/>
      <c r="BJ25" s="83"/>
      <c r="BK25" s="83"/>
      <c r="BL25" s="83"/>
      <c r="BM25" s="83"/>
      <c r="BN25" s="83"/>
      <c r="BO25" s="83"/>
      <c r="BP25" s="83"/>
      <c r="BQ25" s="83"/>
      <c r="BR25" s="83"/>
      <c r="BS25" s="83"/>
      <c r="BT25" s="83"/>
      <c r="BU25" s="83"/>
      <c r="BV25" s="83"/>
      <c r="BW25" s="83"/>
      <c r="BX25" s="83"/>
      <c r="BY25" s="83"/>
      <c r="BZ25" s="83"/>
      <c r="CA25" s="83"/>
      <c r="CB25" s="83"/>
      <c r="CC25" s="83"/>
      <c r="CD25" s="83"/>
      <c r="CE25" s="83"/>
      <c r="CF25" s="83"/>
      <c r="CG25" s="83"/>
      <c r="CH25" s="83"/>
      <c r="CI25" s="83"/>
      <c r="CJ25" s="83"/>
      <c r="CK25" s="83"/>
      <c r="CL25" s="83"/>
      <c r="CM25" s="83"/>
      <c r="CN25" s="83"/>
      <c r="CO25" s="83"/>
      <c r="CP25" s="83"/>
      <c r="CQ25" s="83"/>
      <c r="CR25" s="83"/>
      <c r="CS25" s="83"/>
      <c r="CT25" s="83"/>
      <c r="CU25" s="83"/>
      <c r="CV25" s="83"/>
      <c r="CW25" s="83"/>
      <c r="CX25" s="83"/>
      <c r="CY25" s="83"/>
      <c r="CZ25" s="83"/>
      <c r="DA25" s="83"/>
      <c r="DB25" s="83"/>
      <c r="DC25" s="83"/>
      <c r="DD25" s="83"/>
      <c r="DE25" s="83"/>
      <c r="DF25" s="83"/>
      <c r="DG25" s="83"/>
      <c r="DH25" s="83"/>
      <c r="DI25" s="83"/>
      <c r="DJ25" s="83"/>
      <c r="DK25" s="83"/>
      <c r="DL25" s="83"/>
      <c r="DM25" s="83"/>
      <c r="DN25" s="83"/>
      <c r="DO25" s="83"/>
      <c r="DP25" s="83"/>
      <c r="DQ25" s="83"/>
      <c r="DR25" s="83"/>
      <c r="DS25" s="83"/>
      <c r="DT25" s="83"/>
      <c r="DU25" s="83"/>
      <c r="DV25" s="83"/>
      <c r="DW25" s="83"/>
      <c r="DX25" s="83"/>
      <c r="DY25" s="83"/>
      <c r="DZ25" s="83"/>
      <c r="EA25" s="83"/>
      <c r="EB25" s="83"/>
      <c r="EC25" s="83"/>
      <c r="ED25" s="83"/>
      <c r="EE25" s="83"/>
      <c r="EF25" s="83"/>
      <c r="EG25" s="83"/>
      <c r="EH25" s="83"/>
      <c r="EI25" s="83"/>
      <c r="EJ25" s="83"/>
      <c r="EK25" s="83"/>
      <c r="EL25" s="83"/>
      <c r="EM25" s="83"/>
      <c r="EN25" s="83"/>
      <c r="EO25" s="83"/>
      <c r="EP25" s="83"/>
      <c r="EQ25" s="83"/>
      <c r="ER25" s="83"/>
      <c r="ES25" s="83"/>
      <c r="ET25" s="83"/>
      <c r="EU25" s="83"/>
      <c r="EV25" s="83"/>
      <c r="EW25" s="83"/>
      <c r="EX25" s="83"/>
      <c r="EY25" s="83"/>
      <c r="EZ25" s="83"/>
      <c r="FA25" s="83"/>
      <c r="FB25" s="83"/>
      <c r="FC25" s="83"/>
      <c r="FD25" s="83"/>
      <c r="FE25" s="83"/>
      <c r="FF25" s="83"/>
      <c r="FG25" s="83"/>
      <c r="FH25" s="83"/>
      <c r="FI25" s="83"/>
      <c r="FJ25" s="83"/>
      <c r="FK25" s="83"/>
      <c r="FL25" s="83"/>
      <c r="FM25" s="83"/>
      <c r="FN25" s="83"/>
      <c r="FO25" s="83"/>
      <c r="FP25" s="83"/>
      <c r="FQ25" s="83"/>
      <c r="FR25" s="83"/>
      <c r="FS25" s="83"/>
      <c r="FT25" s="83"/>
      <c r="FU25" s="83"/>
      <c r="FV25" s="83"/>
      <c r="FW25" s="83"/>
      <c r="FX25" s="83"/>
      <c r="FY25" s="83"/>
      <c r="FZ25" s="83"/>
      <c r="GA25" s="83"/>
      <c r="GB25" s="83"/>
      <c r="GC25" s="83"/>
      <c r="GD25" s="83"/>
      <c r="GE25" s="83"/>
      <c r="GF25" s="83"/>
      <c r="GG25" s="83"/>
      <c r="GH25" s="83"/>
      <c r="GI25" s="83"/>
      <c r="GJ25" s="83"/>
      <c r="GK25" s="83"/>
      <c r="GL25" s="83"/>
      <c r="GM25" s="83"/>
      <c r="GN25" s="83"/>
      <c r="GO25" s="83"/>
      <c r="GP25" s="83"/>
      <c r="GQ25" s="83"/>
      <c r="GR25" s="83"/>
      <c r="GS25" s="83"/>
      <c r="GT25" s="83"/>
      <c r="GU25" s="83"/>
      <c r="GV25" s="83"/>
      <c r="GW25" s="83"/>
      <c r="GX25" s="83"/>
      <c r="GY25" s="83"/>
      <c r="GZ25" s="83"/>
      <c r="HA25" s="83"/>
      <c r="HB25" s="83"/>
      <c r="HC25" s="83"/>
      <c r="HD25" s="83"/>
      <c r="HE25" s="83"/>
      <c r="HF25" s="83"/>
      <c r="HG25" s="83"/>
      <c r="HH25" s="83"/>
      <c r="HI25" s="83"/>
      <c r="HJ25" s="83"/>
      <c r="HK25" s="83"/>
      <c r="HL25" s="83"/>
      <c r="HM25" s="83"/>
      <c r="HN25" s="83"/>
      <c r="HO25" s="83"/>
      <c r="HP25" s="83"/>
      <c r="HQ25" s="83"/>
      <c r="HR25" s="83"/>
      <c r="HS25" s="83"/>
      <c r="HT25" s="83"/>
      <c r="HU25" s="83"/>
      <c r="HV25" s="83"/>
      <c r="HW25" s="83"/>
      <c r="HX25" s="83"/>
      <c r="HY25" s="83"/>
      <c r="HZ25" s="83"/>
      <c r="IA25" s="83"/>
      <c r="IB25" s="83"/>
      <c r="IC25" s="83"/>
      <c r="ID25" s="83"/>
      <c r="IE25" s="83"/>
      <c r="IF25" s="83"/>
      <c r="IG25" s="83"/>
      <c r="IH25" s="83"/>
      <c r="II25" s="83"/>
      <c r="IJ25" s="83"/>
      <c r="IK25" s="83"/>
      <c r="IL25" s="83"/>
      <c r="IM25" s="83"/>
      <c r="IN25" s="83"/>
      <c r="IO25" s="83"/>
      <c r="IP25" s="83"/>
      <c r="IQ25" s="83"/>
      <c r="IR25" s="83"/>
      <c r="IS25" s="83"/>
      <c r="IT25" s="83"/>
      <c r="IU25" s="83"/>
      <c r="IV25" s="83"/>
    </row>
    <row r="26" spans="1:256" s="5" customFormat="1" ht="13.5">
      <c r="A26" s="208">
        <f t="shared" si="0"/>
        <v>14</v>
      </c>
      <c r="B26" s="194"/>
      <c r="C26" s="194"/>
      <c r="D26" s="646">
        <v>1286</v>
      </c>
      <c r="E26" s="218">
        <v>0.6</v>
      </c>
      <c r="F26" s="263" t="s">
        <v>429</v>
      </c>
      <c r="G26" s="263" t="s">
        <v>430</v>
      </c>
      <c r="H26" s="313">
        <v>2</v>
      </c>
      <c r="I26" s="308" t="s">
        <v>161</v>
      </c>
      <c r="J26" s="269">
        <v>7.31</v>
      </c>
      <c r="K26" s="263" t="s">
        <v>431</v>
      </c>
      <c r="L26" s="264" t="s">
        <v>432</v>
      </c>
      <c r="M26" s="116"/>
      <c r="N26" s="100">
        <f t="shared" si="1"/>
        <v>12.86</v>
      </c>
      <c r="O26" s="106"/>
      <c r="P26" s="106"/>
      <c r="Q26" s="83"/>
      <c r="R26" s="83"/>
      <c r="S26" s="83"/>
      <c r="T26" s="83"/>
      <c r="U26" s="83"/>
      <c r="V26" s="83"/>
      <c r="W26" s="102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  <c r="AL26" s="83"/>
      <c r="AM26" s="83"/>
      <c r="AN26" s="83"/>
      <c r="AO26" s="83"/>
      <c r="AP26" s="83"/>
      <c r="AQ26" s="83"/>
      <c r="AR26" s="83"/>
      <c r="AS26" s="83"/>
      <c r="AT26" s="83"/>
      <c r="AU26" s="83"/>
      <c r="AV26" s="83"/>
      <c r="AW26" s="83"/>
      <c r="AX26" s="83"/>
      <c r="AY26" s="83"/>
      <c r="AZ26" s="83"/>
      <c r="BA26" s="83"/>
      <c r="BB26" s="83"/>
      <c r="BC26" s="83"/>
      <c r="BD26" s="83"/>
      <c r="BE26" s="83"/>
      <c r="BF26" s="83"/>
      <c r="BG26" s="83"/>
      <c r="BH26" s="83"/>
      <c r="BI26" s="83"/>
      <c r="BJ26" s="83"/>
      <c r="BK26" s="83"/>
      <c r="BL26" s="83"/>
      <c r="BM26" s="83"/>
      <c r="BN26" s="83"/>
      <c r="BO26" s="83"/>
      <c r="BP26" s="83"/>
      <c r="BQ26" s="83"/>
      <c r="BR26" s="83"/>
      <c r="BS26" s="83"/>
      <c r="BT26" s="83"/>
      <c r="BU26" s="83"/>
      <c r="BV26" s="83"/>
      <c r="BW26" s="83"/>
      <c r="BX26" s="83"/>
      <c r="BY26" s="83"/>
      <c r="BZ26" s="83"/>
      <c r="CA26" s="83"/>
      <c r="CB26" s="83"/>
      <c r="CC26" s="83"/>
      <c r="CD26" s="83"/>
      <c r="CE26" s="83"/>
      <c r="CF26" s="83"/>
      <c r="CG26" s="83"/>
      <c r="CH26" s="83"/>
      <c r="CI26" s="83"/>
      <c r="CJ26" s="83"/>
      <c r="CK26" s="83"/>
      <c r="CL26" s="83"/>
      <c r="CM26" s="83"/>
      <c r="CN26" s="83"/>
      <c r="CO26" s="83"/>
      <c r="CP26" s="83"/>
      <c r="CQ26" s="83"/>
      <c r="CR26" s="83"/>
      <c r="CS26" s="83"/>
      <c r="CT26" s="83"/>
      <c r="CU26" s="83"/>
      <c r="CV26" s="83"/>
      <c r="CW26" s="83"/>
      <c r="CX26" s="83"/>
      <c r="CY26" s="83"/>
      <c r="CZ26" s="83"/>
      <c r="DA26" s="83"/>
      <c r="DB26" s="83"/>
      <c r="DC26" s="83"/>
      <c r="DD26" s="83"/>
      <c r="DE26" s="83"/>
      <c r="DF26" s="83"/>
      <c r="DG26" s="83"/>
      <c r="DH26" s="83"/>
      <c r="DI26" s="83"/>
      <c r="DJ26" s="83"/>
      <c r="DK26" s="83"/>
      <c r="DL26" s="83"/>
      <c r="DM26" s="83"/>
      <c r="DN26" s="83"/>
      <c r="DO26" s="83"/>
      <c r="DP26" s="83"/>
      <c r="DQ26" s="83"/>
      <c r="DR26" s="83"/>
      <c r="DS26" s="83"/>
      <c r="DT26" s="83"/>
      <c r="DU26" s="83"/>
      <c r="DV26" s="83"/>
      <c r="DW26" s="83"/>
      <c r="DX26" s="83"/>
      <c r="DY26" s="83"/>
      <c r="DZ26" s="83"/>
      <c r="EA26" s="83"/>
      <c r="EB26" s="83"/>
      <c r="EC26" s="83"/>
      <c r="ED26" s="83"/>
      <c r="EE26" s="83"/>
      <c r="EF26" s="83"/>
      <c r="EG26" s="83"/>
      <c r="EH26" s="83"/>
      <c r="EI26" s="83"/>
      <c r="EJ26" s="83"/>
      <c r="EK26" s="83"/>
      <c r="EL26" s="83"/>
      <c r="EM26" s="83"/>
      <c r="EN26" s="83"/>
      <c r="EO26" s="83"/>
      <c r="EP26" s="83"/>
      <c r="EQ26" s="83"/>
      <c r="ER26" s="83"/>
      <c r="ES26" s="83"/>
      <c r="ET26" s="83"/>
      <c r="EU26" s="83"/>
      <c r="EV26" s="83"/>
      <c r="EW26" s="83"/>
      <c r="EX26" s="83"/>
      <c r="EY26" s="83"/>
      <c r="EZ26" s="83"/>
      <c r="FA26" s="83"/>
      <c r="FB26" s="83"/>
      <c r="FC26" s="83"/>
      <c r="FD26" s="83"/>
      <c r="FE26" s="83"/>
      <c r="FF26" s="83"/>
      <c r="FG26" s="83"/>
      <c r="FH26" s="83"/>
      <c r="FI26" s="83"/>
      <c r="FJ26" s="83"/>
      <c r="FK26" s="83"/>
      <c r="FL26" s="83"/>
      <c r="FM26" s="83"/>
      <c r="FN26" s="83"/>
      <c r="FO26" s="83"/>
      <c r="FP26" s="83"/>
      <c r="FQ26" s="83"/>
      <c r="FR26" s="83"/>
      <c r="FS26" s="83"/>
      <c r="FT26" s="83"/>
      <c r="FU26" s="83"/>
      <c r="FV26" s="83"/>
      <c r="FW26" s="83"/>
      <c r="FX26" s="83"/>
      <c r="FY26" s="83"/>
      <c r="FZ26" s="83"/>
      <c r="GA26" s="83"/>
      <c r="GB26" s="83"/>
      <c r="GC26" s="83"/>
      <c r="GD26" s="83"/>
      <c r="GE26" s="83"/>
      <c r="GF26" s="83"/>
      <c r="GG26" s="83"/>
      <c r="GH26" s="83"/>
      <c r="GI26" s="83"/>
      <c r="GJ26" s="83"/>
      <c r="GK26" s="83"/>
      <c r="GL26" s="83"/>
      <c r="GM26" s="83"/>
      <c r="GN26" s="83"/>
      <c r="GO26" s="83"/>
      <c r="GP26" s="83"/>
      <c r="GQ26" s="83"/>
      <c r="GR26" s="83"/>
      <c r="GS26" s="83"/>
      <c r="GT26" s="83"/>
      <c r="GU26" s="83"/>
      <c r="GV26" s="83"/>
      <c r="GW26" s="83"/>
      <c r="GX26" s="83"/>
      <c r="GY26" s="83"/>
      <c r="GZ26" s="83"/>
      <c r="HA26" s="83"/>
      <c r="HB26" s="83"/>
      <c r="HC26" s="83"/>
      <c r="HD26" s="83"/>
      <c r="HE26" s="83"/>
      <c r="HF26" s="83"/>
      <c r="HG26" s="83"/>
      <c r="HH26" s="83"/>
      <c r="HI26" s="83"/>
      <c r="HJ26" s="83"/>
      <c r="HK26" s="83"/>
      <c r="HL26" s="83"/>
      <c r="HM26" s="83"/>
      <c r="HN26" s="83"/>
      <c r="HO26" s="83"/>
      <c r="HP26" s="83"/>
      <c r="HQ26" s="83"/>
      <c r="HR26" s="83"/>
      <c r="HS26" s="83"/>
      <c r="HT26" s="83"/>
      <c r="HU26" s="83"/>
      <c r="HV26" s="83"/>
      <c r="HW26" s="83"/>
      <c r="HX26" s="83"/>
      <c r="HY26" s="83"/>
      <c r="HZ26" s="83"/>
      <c r="IA26" s="83"/>
      <c r="IB26" s="83"/>
      <c r="IC26" s="83"/>
      <c r="ID26" s="83"/>
      <c r="IE26" s="83"/>
      <c r="IF26" s="83"/>
      <c r="IG26" s="83"/>
      <c r="IH26" s="83"/>
      <c r="II26" s="83"/>
      <c r="IJ26" s="83"/>
      <c r="IK26" s="83"/>
      <c r="IL26" s="83"/>
      <c r="IM26" s="83"/>
      <c r="IN26" s="83"/>
      <c r="IO26" s="83"/>
      <c r="IP26" s="83"/>
      <c r="IQ26" s="83"/>
      <c r="IR26" s="83"/>
      <c r="IS26" s="83"/>
      <c r="IT26" s="83"/>
      <c r="IU26" s="83"/>
      <c r="IV26" s="83"/>
    </row>
    <row r="27" spans="1:256" s="106" customFormat="1" ht="13.5">
      <c r="A27" s="208">
        <f t="shared" si="0"/>
        <v>18</v>
      </c>
      <c r="B27" s="194"/>
      <c r="C27" s="194"/>
      <c r="D27" s="646">
        <v>1289</v>
      </c>
      <c r="E27" s="218">
        <v>1.7</v>
      </c>
      <c r="F27" s="160" t="s">
        <v>232</v>
      </c>
      <c r="G27" s="160" t="s">
        <v>223</v>
      </c>
      <c r="H27" s="311">
        <v>3</v>
      </c>
      <c r="I27" s="311" t="s">
        <v>131</v>
      </c>
      <c r="J27" s="269">
        <v>6.08</v>
      </c>
      <c r="K27" s="160" t="s">
        <v>134</v>
      </c>
      <c r="L27" s="161" t="s">
        <v>131</v>
      </c>
      <c r="M27" s="115"/>
      <c r="N27" s="100">
        <f t="shared" si="1"/>
        <v>12.89</v>
      </c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83"/>
      <c r="AE27" s="83"/>
      <c r="AF27" s="83"/>
      <c r="AG27" s="83"/>
      <c r="AH27" s="83"/>
      <c r="AI27" s="83"/>
      <c r="AJ27" s="83"/>
      <c r="AK27" s="83"/>
      <c r="AL27" s="83"/>
      <c r="AM27" s="83"/>
      <c r="AN27" s="83"/>
      <c r="AO27" s="83"/>
      <c r="AP27" s="83"/>
      <c r="AQ27" s="83"/>
      <c r="AR27" s="83"/>
      <c r="AS27" s="83"/>
      <c r="AT27" s="83"/>
      <c r="AU27" s="83"/>
      <c r="AV27" s="83"/>
      <c r="AW27" s="83"/>
      <c r="AX27" s="83"/>
      <c r="AY27" s="83"/>
      <c r="AZ27" s="83"/>
      <c r="BA27" s="83"/>
      <c r="BB27" s="83"/>
      <c r="BC27" s="83"/>
      <c r="BD27" s="83"/>
      <c r="BE27" s="83"/>
      <c r="BF27" s="83"/>
      <c r="BG27" s="83"/>
      <c r="BH27" s="83"/>
      <c r="BI27" s="83"/>
      <c r="BJ27" s="83"/>
      <c r="BK27" s="83"/>
      <c r="BL27" s="83"/>
      <c r="BM27" s="83"/>
      <c r="BN27" s="83"/>
      <c r="BO27" s="83"/>
      <c r="BP27" s="83"/>
      <c r="BQ27" s="83"/>
      <c r="BR27" s="83"/>
      <c r="BS27" s="83"/>
      <c r="BT27" s="83"/>
      <c r="BU27" s="83"/>
      <c r="BV27" s="83"/>
      <c r="BW27" s="83"/>
      <c r="BX27" s="83"/>
      <c r="BY27" s="83"/>
      <c r="BZ27" s="83"/>
      <c r="CA27" s="83"/>
      <c r="CB27" s="83"/>
      <c r="CC27" s="83"/>
      <c r="CD27" s="83"/>
      <c r="CE27" s="83"/>
      <c r="CF27" s="83"/>
      <c r="CG27" s="83"/>
      <c r="CH27" s="83"/>
      <c r="CI27" s="83"/>
      <c r="CJ27" s="83"/>
      <c r="CK27" s="83"/>
      <c r="CL27" s="83"/>
      <c r="CM27" s="83"/>
      <c r="CN27" s="83"/>
      <c r="CO27" s="83"/>
      <c r="CP27" s="83"/>
      <c r="CQ27" s="83"/>
      <c r="CR27" s="83"/>
      <c r="CS27" s="83"/>
      <c r="CT27" s="83"/>
      <c r="CU27" s="83"/>
      <c r="CV27" s="83"/>
      <c r="CW27" s="83"/>
      <c r="CX27" s="83"/>
      <c r="CY27" s="83"/>
      <c r="CZ27" s="83"/>
      <c r="DA27" s="83"/>
      <c r="DB27" s="83"/>
      <c r="DC27" s="83"/>
      <c r="DD27" s="83"/>
      <c r="DE27" s="83"/>
      <c r="DF27" s="83"/>
      <c r="DG27" s="83"/>
      <c r="DH27" s="83"/>
      <c r="DI27" s="83"/>
      <c r="DJ27" s="83"/>
      <c r="DK27" s="83"/>
      <c r="DL27" s="83"/>
      <c r="DM27" s="83"/>
      <c r="DN27" s="83"/>
      <c r="DO27" s="83"/>
      <c r="DP27" s="83"/>
      <c r="DQ27" s="83"/>
      <c r="DR27" s="83"/>
      <c r="DS27" s="83"/>
      <c r="DT27" s="83"/>
      <c r="DU27" s="83"/>
      <c r="DV27" s="83"/>
      <c r="DW27" s="83"/>
      <c r="DX27" s="83"/>
      <c r="DY27" s="83"/>
      <c r="DZ27" s="83"/>
      <c r="EA27" s="83"/>
      <c r="EB27" s="83"/>
      <c r="EC27" s="83"/>
      <c r="ED27" s="83"/>
      <c r="EE27" s="83"/>
      <c r="EF27" s="83"/>
      <c r="EG27" s="83"/>
      <c r="EH27" s="83"/>
      <c r="EI27" s="83"/>
      <c r="EJ27" s="83"/>
      <c r="EK27" s="83"/>
      <c r="EL27" s="83"/>
      <c r="EM27" s="83"/>
      <c r="EN27" s="83"/>
      <c r="EO27" s="83"/>
      <c r="EP27" s="83"/>
      <c r="EQ27" s="83"/>
      <c r="ER27" s="83"/>
      <c r="ES27" s="83"/>
      <c r="ET27" s="83"/>
      <c r="EU27" s="83"/>
      <c r="EV27" s="83"/>
      <c r="EW27" s="83"/>
      <c r="EX27" s="83"/>
      <c r="EY27" s="83"/>
      <c r="EZ27" s="83"/>
      <c r="FA27" s="83"/>
      <c r="FB27" s="83"/>
      <c r="FC27" s="83"/>
      <c r="FD27" s="83"/>
      <c r="FE27" s="83"/>
      <c r="FF27" s="83"/>
      <c r="FG27" s="83"/>
      <c r="FH27" s="83"/>
      <c r="FI27" s="83"/>
      <c r="FJ27" s="83"/>
      <c r="FK27" s="83"/>
      <c r="FL27" s="83"/>
      <c r="FM27" s="83"/>
      <c r="FN27" s="83"/>
      <c r="FO27" s="83"/>
      <c r="FP27" s="83"/>
      <c r="FQ27" s="83"/>
      <c r="FR27" s="83"/>
      <c r="FS27" s="83"/>
      <c r="FT27" s="83"/>
      <c r="FU27" s="83"/>
      <c r="FV27" s="83"/>
      <c r="FW27" s="83"/>
      <c r="FX27" s="83"/>
      <c r="FY27" s="83"/>
      <c r="FZ27" s="83"/>
      <c r="GA27" s="83"/>
      <c r="GB27" s="83"/>
      <c r="GC27" s="83"/>
      <c r="GD27" s="83"/>
      <c r="GE27" s="83"/>
      <c r="GF27" s="83"/>
      <c r="GG27" s="83"/>
      <c r="GH27" s="83"/>
      <c r="GI27" s="83"/>
      <c r="GJ27" s="83"/>
      <c r="GK27" s="83"/>
      <c r="GL27" s="83"/>
      <c r="GM27" s="83"/>
      <c r="GN27" s="83"/>
      <c r="GO27" s="83"/>
      <c r="GP27" s="83"/>
      <c r="GQ27" s="83"/>
      <c r="GR27" s="83"/>
      <c r="GS27" s="83"/>
      <c r="GT27" s="83"/>
      <c r="GU27" s="83"/>
      <c r="GV27" s="83"/>
      <c r="GW27" s="83"/>
      <c r="GX27" s="83"/>
      <c r="GY27" s="83"/>
      <c r="GZ27" s="83"/>
      <c r="HA27" s="83"/>
      <c r="HB27" s="83"/>
      <c r="HC27" s="83"/>
      <c r="HD27" s="83"/>
      <c r="HE27" s="83"/>
      <c r="HF27" s="83"/>
      <c r="HG27" s="83"/>
      <c r="HH27" s="83"/>
      <c r="HI27" s="83"/>
      <c r="HJ27" s="83"/>
      <c r="HK27" s="83"/>
      <c r="HL27" s="83"/>
      <c r="HM27" s="83"/>
      <c r="HN27" s="83"/>
      <c r="HO27" s="83"/>
      <c r="HP27" s="83"/>
      <c r="HQ27" s="83"/>
      <c r="HR27" s="83"/>
      <c r="HS27" s="83"/>
      <c r="HT27" s="83"/>
      <c r="HU27" s="83"/>
      <c r="HV27" s="83"/>
      <c r="HW27" s="83"/>
      <c r="HX27" s="83"/>
      <c r="HY27" s="83"/>
      <c r="HZ27" s="83"/>
      <c r="IA27" s="83"/>
      <c r="IB27" s="83"/>
      <c r="IC27" s="83"/>
      <c r="ID27" s="83"/>
      <c r="IE27" s="83"/>
      <c r="IF27" s="83"/>
      <c r="IG27" s="83"/>
      <c r="IH27" s="83"/>
      <c r="II27" s="83"/>
      <c r="IJ27" s="83"/>
      <c r="IK27" s="83"/>
      <c r="IL27" s="83"/>
      <c r="IM27" s="83"/>
      <c r="IN27" s="83"/>
      <c r="IO27" s="83"/>
      <c r="IP27" s="83"/>
      <c r="IQ27" s="83"/>
      <c r="IR27" s="83"/>
      <c r="IS27" s="83"/>
      <c r="IT27" s="83"/>
      <c r="IU27" s="83"/>
      <c r="IV27" s="83"/>
    </row>
    <row r="28" spans="1:256" s="106" customFormat="1" ht="13.5">
      <c r="A28" s="208">
        <f t="shared" si="0"/>
        <v>18</v>
      </c>
      <c r="B28" s="194"/>
      <c r="C28" s="194"/>
      <c r="D28" s="646">
        <v>1289</v>
      </c>
      <c r="E28" s="218">
        <v>1.8</v>
      </c>
      <c r="F28" s="263" t="s">
        <v>399</v>
      </c>
      <c r="G28" s="263" t="s">
        <v>400</v>
      </c>
      <c r="H28" s="313">
        <v>2</v>
      </c>
      <c r="I28" s="308" t="s">
        <v>25</v>
      </c>
      <c r="J28" s="269">
        <v>7.23</v>
      </c>
      <c r="K28" s="263" t="s">
        <v>394</v>
      </c>
      <c r="L28" s="264" t="s">
        <v>195</v>
      </c>
      <c r="M28" s="115"/>
      <c r="N28" s="100">
        <f t="shared" si="1"/>
        <v>12.89</v>
      </c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83"/>
      <c r="AS28" s="83"/>
      <c r="AT28" s="83"/>
      <c r="AU28" s="83"/>
      <c r="AV28" s="83"/>
      <c r="AW28" s="83"/>
      <c r="AX28" s="83"/>
      <c r="AY28" s="83"/>
      <c r="AZ28" s="83"/>
      <c r="BA28" s="83"/>
      <c r="BB28" s="83"/>
      <c r="BC28" s="83"/>
      <c r="BD28" s="83"/>
      <c r="BE28" s="83"/>
      <c r="BF28" s="83"/>
      <c r="BG28" s="83"/>
      <c r="BH28" s="83"/>
      <c r="BI28" s="83"/>
      <c r="BJ28" s="83"/>
      <c r="BK28" s="83"/>
      <c r="BL28" s="83"/>
      <c r="BM28" s="83"/>
      <c r="BN28" s="83"/>
      <c r="BO28" s="83"/>
      <c r="BP28" s="83"/>
      <c r="BQ28" s="83"/>
      <c r="BR28" s="83"/>
      <c r="BS28" s="83"/>
      <c r="BT28" s="83"/>
      <c r="BU28" s="83"/>
      <c r="BV28" s="83"/>
      <c r="BW28" s="83"/>
      <c r="BX28" s="83"/>
      <c r="BY28" s="83"/>
      <c r="BZ28" s="83"/>
      <c r="CA28" s="83"/>
      <c r="CB28" s="83"/>
      <c r="CC28" s="83"/>
      <c r="CD28" s="83"/>
      <c r="CE28" s="83"/>
      <c r="CF28" s="83"/>
      <c r="CG28" s="83"/>
      <c r="CH28" s="83"/>
      <c r="CI28" s="83"/>
      <c r="CJ28" s="83"/>
      <c r="CK28" s="83"/>
      <c r="CL28" s="83"/>
      <c r="CM28" s="83"/>
      <c r="CN28" s="83"/>
      <c r="CO28" s="83"/>
      <c r="CP28" s="83"/>
      <c r="CQ28" s="83"/>
      <c r="CR28" s="83"/>
      <c r="CS28" s="83"/>
      <c r="CT28" s="83"/>
      <c r="CU28" s="83"/>
      <c r="CV28" s="83"/>
      <c r="CW28" s="83"/>
      <c r="CX28" s="83"/>
      <c r="CY28" s="83"/>
      <c r="CZ28" s="83"/>
      <c r="DA28" s="83"/>
      <c r="DB28" s="83"/>
      <c r="DC28" s="83"/>
      <c r="DD28" s="83"/>
      <c r="DE28" s="83"/>
      <c r="DF28" s="83"/>
      <c r="DG28" s="83"/>
      <c r="DH28" s="83"/>
      <c r="DI28" s="83"/>
      <c r="DJ28" s="83"/>
      <c r="DK28" s="83"/>
      <c r="DL28" s="83"/>
      <c r="DM28" s="83"/>
      <c r="DN28" s="83"/>
      <c r="DO28" s="83"/>
      <c r="DP28" s="83"/>
      <c r="DQ28" s="83"/>
      <c r="DR28" s="83"/>
      <c r="DS28" s="83"/>
      <c r="DT28" s="83"/>
      <c r="DU28" s="83"/>
      <c r="DV28" s="83"/>
      <c r="DW28" s="83"/>
      <c r="DX28" s="83"/>
      <c r="DY28" s="83"/>
      <c r="DZ28" s="83"/>
      <c r="EA28" s="83"/>
      <c r="EB28" s="83"/>
      <c r="EC28" s="83"/>
      <c r="ED28" s="83"/>
      <c r="EE28" s="83"/>
      <c r="EF28" s="83"/>
      <c r="EG28" s="83"/>
      <c r="EH28" s="83"/>
      <c r="EI28" s="83"/>
      <c r="EJ28" s="83"/>
      <c r="EK28" s="83"/>
      <c r="EL28" s="83"/>
      <c r="EM28" s="83"/>
      <c r="EN28" s="83"/>
      <c r="EO28" s="83"/>
      <c r="EP28" s="83"/>
      <c r="EQ28" s="83"/>
      <c r="ER28" s="83"/>
      <c r="ES28" s="83"/>
      <c r="ET28" s="83"/>
      <c r="EU28" s="83"/>
      <c r="EV28" s="83"/>
      <c r="EW28" s="83"/>
      <c r="EX28" s="83"/>
      <c r="EY28" s="83"/>
      <c r="EZ28" s="83"/>
      <c r="FA28" s="83"/>
      <c r="FB28" s="83"/>
      <c r="FC28" s="83"/>
      <c r="FD28" s="83"/>
      <c r="FE28" s="83"/>
      <c r="FF28" s="83"/>
      <c r="FG28" s="83"/>
      <c r="FH28" s="83"/>
      <c r="FI28" s="83"/>
      <c r="FJ28" s="83"/>
      <c r="FK28" s="83"/>
      <c r="FL28" s="83"/>
      <c r="FM28" s="83"/>
      <c r="FN28" s="83"/>
      <c r="FO28" s="83"/>
      <c r="FP28" s="83"/>
      <c r="FQ28" s="83"/>
      <c r="FR28" s="83"/>
      <c r="FS28" s="83"/>
      <c r="FT28" s="83"/>
      <c r="FU28" s="83"/>
      <c r="FV28" s="83"/>
      <c r="FW28" s="83"/>
      <c r="FX28" s="83"/>
      <c r="FY28" s="83"/>
      <c r="FZ28" s="83"/>
      <c r="GA28" s="83"/>
      <c r="GB28" s="83"/>
      <c r="GC28" s="83"/>
      <c r="GD28" s="83"/>
      <c r="GE28" s="83"/>
      <c r="GF28" s="83"/>
      <c r="GG28" s="83"/>
      <c r="GH28" s="83"/>
      <c r="GI28" s="83"/>
      <c r="GJ28" s="83"/>
      <c r="GK28" s="83"/>
      <c r="GL28" s="83"/>
      <c r="GM28" s="83"/>
      <c r="GN28" s="83"/>
      <c r="GO28" s="83"/>
      <c r="GP28" s="83"/>
      <c r="GQ28" s="83"/>
      <c r="GR28" s="83"/>
      <c r="GS28" s="83"/>
      <c r="GT28" s="83"/>
      <c r="GU28" s="83"/>
      <c r="GV28" s="83"/>
      <c r="GW28" s="83"/>
      <c r="GX28" s="83"/>
      <c r="GY28" s="83"/>
      <c r="GZ28" s="83"/>
      <c r="HA28" s="83"/>
      <c r="HB28" s="83"/>
      <c r="HC28" s="83"/>
      <c r="HD28" s="83"/>
      <c r="HE28" s="83"/>
      <c r="HF28" s="83"/>
      <c r="HG28" s="83"/>
      <c r="HH28" s="83"/>
      <c r="HI28" s="83"/>
      <c r="HJ28" s="83"/>
      <c r="HK28" s="83"/>
      <c r="HL28" s="83"/>
      <c r="HM28" s="83"/>
      <c r="HN28" s="83"/>
      <c r="HO28" s="83"/>
      <c r="HP28" s="83"/>
      <c r="HQ28" s="83"/>
      <c r="HR28" s="83"/>
      <c r="HS28" s="83"/>
      <c r="HT28" s="83"/>
      <c r="HU28" s="83"/>
      <c r="HV28" s="83"/>
      <c r="HW28" s="83"/>
      <c r="HX28" s="83"/>
      <c r="HY28" s="83"/>
      <c r="HZ28" s="83"/>
      <c r="IA28" s="83"/>
      <c r="IB28" s="83"/>
      <c r="IC28" s="83"/>
      <c r="ID28" s="83"/>
      <c r="IE28" s="83"/>
      <c r="IF28" s="83"/>
      <c r="IG28" s="83"/>
      <c r="IH28" s="83"/>
      <c r="II28" s="83"/>
      <c r="IJ28" s="83"/>
      <c r="IK28" s="83"/>
      <c r="IL28" s="83"/>
      <c r="IM28" s="83"/>
      <c r="IN28" s="83"/>
      <c r="IO28" s="83"/>
      <c r="IP28" s="83"/>
      <c r="IQ28" s="83"/>
      <c r="IR28" s="83"/>
      <c r="IS28" s="83"/>
      <c r="IT28" s="83"/>
      <c r="IU28" s="83"/>
      <c r="IV28" s="83"/>
    </row>
    <row r="29" spans="1:256" s="106" customFormat="1" ht="14.25" thickBot="1">
      <c r="A29" s="221">
        <f t="shared" si="0"/>
        <v>20</v>
      </c>
      <c r="B29" s="222">
        <f>RANK(N29,$N$10:$N$29,1)</f>
        <v>20</v>
      </c>
      <c r="C29" s="223" t="s">
        <v>10</v>
      </c>
      <c r="D29" s="649">
        <v>1291</v>
      </c>
      <c r="E29" s="289">
        <v>1.8</v>
      </c>
      <c r="F29" s="181" t="s">
        <v>348</v>
      </c>
      <c r="G29" s="181" t="s">
        <v>349</v>
      </c>
      <c r="H29" s="367">
        <v>2</v>
      </c>
      <c r="I29" s="314" t="s">
        <v>340</v>
      </c>
      <c r="J29" s="275">
        <v>7.17</v>
      </c>
      <c r="K29" s="181" t="s">
        <v>341</v>
      </c>
      <c r="L29" s="182" t="s">
        <v>342</v>
      </c>
      <c r="M29" s="154"/>
      <c r="N29" s="100">
        <f t="shared" si="1"/>
        <v>12.91</v>
      </c>
      <c r="Q29" s="153"/>
      <c r="R29" s="153"/>
      <c r="S29" s="153"/>
      <c r="T29" s="153"/>
      <c r="U29" s="153"/>
      <c r="V29" s="153"/>
      <c r="W29" s="153"/>
      <c r="X29" s="153"/>
      <c r="Y29" s="153"/>
      <c r="Z29" s="83"/>
      <c r="AA29" s="83"/>
      <c r="AB29" s="83"/>
      <c r="AC29" s="83"/>
      <c r="AD29" s="83"/>
      <c r="AE29" s="83"/>
      <c r="AF29" s="83"/>
      <c r="AG29" s="83"/>
      <c r="AH29" s="83"/>
      <c r="AI29" s="83"/>
      <c r="AJ29" s="83"/>
      <c r="AK29" s="83"/>
      <c r="AL29" s="83"/>
      <c r="AM29" s="83"/>
      <c r="AN29" s="83"/>
      <c r="AO29" s="83"/>
      <c r="AP29" s="83"/>
      <c r="AQ29" s="83"/>
      <c r="AR29" s="83"/>
      <c r="AS29" s="83"/>
      <c r="AT29" s="83"/>
      <c r="AU29" s="83"/>
      <c r="AV29" s="83"/>
      <c r="AW29" s="83"/>
      <c r="AX29" s="83"/>
      <c r="AY29" s="83"/>
      <c r="AZ29" s="83"/>
      <c r="BA29" s="83"/>
      <c r="BB29" s="83"/>
      <c r="BC29" s="83"/>
      <c r="BD29" s="83"/>
      <c r="BE29" s="83"/>
      <c r="BF29" s="83"/>
      <c r="BG29" s="83"/>
      <c r="BH29" s="83"/>
      <c r="BI29" s="83"/>
      <c r="BJ29" s="83"/>
      <c r="BK29" s="83"/>
      <c r="BL29" s="83"/>
      <c r="BM29" s="83"/>
      <c r="BN29" s="83"/>
      <c r="BO29" s="83"/>
      <c r="BP29" s="83"/>
      <c r="BQ29" s="83"/>
      <c r="BR29" s="83"/>
      <c r="BS29" s="83"/>
      <c r="BT29" s="83"/>
      <c r="BU29" s="83"/>
      <c r="BV29" s="83"/>
      <c r="BW29" s="83"/>
      <c r="BX29" s="83"/>
      <c r="BY29" s="83"/>
      <c r="BZ29" s="83"/>
      <c r="CA29" s="83"/>
      <c r="CB29" s="83"/>
      <c r="CC29" s="83"/>
      <c r="CD29" s="83"/>
      <c r="CE29" s="83"/>
      <c r="CF29" s="83"/>
      <c r="CG29" s="83"/>
      <c r="CH29" s="83"/>
      <c r="CI29" s="83"/>
      <c r="CJ29" s="83"/>
      <c r="CK29" s="83"/>
      <c r="CL29" s="83"/>
      <c r="CM29" s="83"/>
      <c r="CN29" s="83"/>
      <c r="CO29" s="83"/>
      <c r="CP29" s="83"/>
      <c r="CQ29" s="83"/>
      <c r="CR29" s="83"/>
      <c r="CS29" s="83"/>
      <c r="CT29" s="83"/>
      <c r="CU29" s="83"/>
      <c r="CV29" s="83"/>
      <c r="CW29" s="83"/>
      <c r="CX29" s="83"/>
      <c r="CY29" s="83"/>
      <c r="CZ29" s="83"/>
      <c r="DA29" s="83"/>
      <c r="DB29" s="83"/>
      <c r="DC29" s="83"/>
      <c r="DD29" s="83"/>
      <c r="DE29" s="83"/>
      <c r="DF29" s="83"/>
      <c r="DG29" s="83"/>
      <c r="DH29" s="83"/>
      <c r="DI29" s="83"/>
      <c r="DJ29" s="83"/>
      <c r="DK29" s="83"/>
      <c r="DL29" s="83"/>
      <c r="DM29" s="83"/>
      <c r="DN29" s="83"/>
      <c r="DO29" s="83"/>
      <c r="DP29" s="83"/>
      <c r="DQ29" s="83"/>
      <c r="DR29" s="83"/>
      <c r="DS29" s="83"/>
      <c r="DT29" s="83"/>
      <c r="DU29" s="83"/>
      <c r="DV29" s="83"/>
      <c r="DW29" s="83"/>
      <c r="DX29" s="83"/>
      <c r="DY29" s="83"/>
      <c r="DZ29" s="83"/>
      <c r="EA29" s="83"/>
      <c r="EB29" s="83"/>
      <c r="EC29" s="83"/>
      <c r="ED29" s="83"/>
      <c r="EE29" s="83"/>
      <c r="EF29" s="83"/>
      <c r="EG29" s="83"/>
      <c r="EH29" s="83"/>
      <c r="EI29" s="83"/>
      <c r="EJ29" s="83"/>
      <c r="EK29" s="83"/>
      <c r="EL29" s="83"/>
      <c r="EM29" s="83"/>
      <c r="EN29" s="83"/>
      <c r="EO29" s="83"/>
      <c r="EP29" s="83"/>
      <c r="EQ29" s="83"/>
      <c r="ER29" s="83"/>
      <c r="ES29" s="83"/>
      <c r="ET29" s="83"/>
      <c r="EU29" s="83"/>
      <c r="EV29" s="83"/>
      <c r="EW29" s="83"/>
      <c r="EX29" s="83"/>
      <c r="EY29" s="83"/>
      <c r="EZ29" s="83"/>
      <c r="FA29" s="83"/>
      <c r="FB29" s="83"/>
      <c r="FC29" s="83"/>
      <c r="FD29" s="83"/>
      <c r="FE29" s="83"/>
      <c r="FF29" s="83"/>
      <c r="FG29" s="83"/>
      <c r="FH29" s="83"/>
      <c r="FI29" s="83"/>
      <c r="FJ29" s="83"/>
      <c r="FK29" s="83"/>
      <c r="FL29" s="83"/>
      <c r="FM29" s="83"/>
      <c r="FN29" s="83"/>
      <c r="FO29" s="83"/>
      <c r="FP29" s="83"/>
      <c r="FQ29" s="83"/>
      <c r="FR29" s="83"/>
      <c r="FS29" s="83"/>
      <c r="FT29" s="83"/>
      <c r="FU29" s="83"/>
      <c r="FV29" s="83"/>
      <c r="FW29" s="83"/>
      <c r="FX29" s="83"/>
      <c r="FY29" s="83"/>
      <c r="FZ29" s="83"/>
      <c r="GA29" s="83"/>
      <c r="GB29" s="83"/>
      <c r="GC29" s="83"/>
      <c r="GD29" s="83"/>
      <c r="GE29" s="83"/>
      <c r="GF29" s="83"/>
      <c r="GG29" s="83"/>
      <c r="GH29" s="83"/>
      <c r="GI29" s="83"/>
      <c r="GJ29" s="83"/>
      <c r="GK29" s="83"/>
      <c r="GL29" s="83"/>
      <c r="GM29" s="83"/>
      <c r="GN29" s="83"/>
      <c r="GO29" s="83"/>
      <c r="GP29" s="83"/>
      <c r="GQ29" s="83"/>
      <c r="GR29" s="83"/>
      <c r="GS29" s="83"/>
      <c r="GT29" s="83"/>
      <c r="GU29" s="83"/>
      <c r="GV29" s="83"/>
      <c r="GW29" s="83"/>
      <c r="GX29" s="83"/>
      <c r="GY29" s="83"/>
      <c r="GZ29" s="83"/>
      <c r="HA29" s="83"/>
      <c r="HB29" s="83"/>
      <c r="HC29" s="83"/>
      <c r="HD29" s="83"/>
      <c r="HE29" s="83"/>
      <c r="HF29" s="83"/>
      <c r="HG29" s="83"/>
      <c r="HH29" s="83"/>
      <c r="HI29" s="83"/>
      <c r="HJ29" s="83"/>
      <c r="HK29" s="83"/>
      <c r="HL29" s="83"/>
      <c r="HM29" s="83"/>
      <c r="HN29" s="83"/>
      <c r="HO29" s="83"/>
      <c r="HP29" s="83"/>
      <c r="HQ29" s="83"/>
      <c r="HR29" s="83"/>
      <c r="HS29" s="83"/>
      <c r="HT29" s="83"/>
      <c r="HU29" s="83"/>
      <c r="HV29" s="83"/>
      <c r="HW29" s="83"/>
      <c r="HX29" s="83"/>
      <c r="HY29" s="83"/>
      <c r="HZ29" s="83"/>
      <c r="IA29" s="83"/>
      <c r="IB29" s="83"/>
      <c r="IC29" s="83"/>
      <c r="ID29" s="83"/>
      <c r="IE29" s="83"/>
      <c r="IF29" s="83"/>
      <c r="IG29" s="83"/>
      <c r="IH29" s="83"/>
      <c r="II29" s="83"/>
      <c r="IJ29" s="83"/>
      <c r="IK29" s="83"/>
      <c r="IL29" s="83"/>
      <c r="IM29" s="83"/>
      <c r="IN29" s="83"/>
      <c r="IO29" s="83"/>
      <c r="IP29" s="83"/>
      <c r="IQ29" s="83"/>
      <c r="IR29" s="83"/>
      <c r="IS29" s="83"/>
      <c r="IT29" s="83"/>
      <c r="IU29" s="83"/>
      <c r="IV29" s="83"/>
    </row>
  </sheetData>
  <printOptions/>
  <pageMargins left="0.75" right="0.75" top="1" bottom="1" header="0.512" footer="0.512"/>
  <pageSetup horizontalDpi="360" verticalDpi="36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31"/>
  <sheetViews>
    <sheetView workbookViewId="0" topLeftCell="A1">
      <selection activeCell="F26" sqref="F26"/>
    </sheetView>
  </sheetViews>
  <sheetFormatPr defaultColWidth="8.88671875" defaultRowHeight="15"/>
  <cols>
    <col min="1" max="1" width="3.77734375" style="6" customWidth="1"/>
    <col min="2" max="2" width="4.6640625" style="6" hidden="1" customWidth="1"/>
    <col min="3" max="3" width="4.88671875" style="6" hidden="1" customWidth="1"/>
    <col min="4" max="4" width="6.77734375" style="6" customWidth="1"/>
    <col min="5" max="5" width="5.77734375" style="6" customWidth="1"/>
    <col min="6" max="6" width="12.21484375" style="6" customWidth="1"/>
    <col min="7" max="7" width="10.77734375" style="6" customWidth="1"/>
    <col min="8" max="8" width="3.77734375" style="22" customWidth="1"/>
    <col min="9" max="9" width="4.77734375" style="6" customWidth="1"/>
    <col min="10" max="10" width="6.77734375" style="6" customWidth="1"/>
    <col min="11" max="11" width="12.77734375" style="6" customWidth="1"/>
    <col min="12" max="12" width="8.88671875" style="6" customWidth="1"/>
    <col min="13" max="13" width="4.77734375" style="6" customWidth="1"/>
    <col min="14" max="14" width="5.77734375" style="6" hidden="1" customWidth="1"/>
    <col min="15" max="21" width="3.6640625" style="6" customWidth="1"/>
    <col min="22" max="16384" width="8.88671875" style="6" customWidth="1"/>
  </cols>
  <sheetData>
    <row r="1" spans="3:256" s="1" customFormat="1" ht="13.5">
      <c r="C1" s="3"/>
      <c r="H1" s="4"/>
      <c r="J1" s="10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  <c r="IR1" s="6"/>
      <c r="IS1" s="6"/>
      <c r="IT1" s="6"/>
      <c r="IU1" s="6"/>
      <c r="IV1" s="6"/>
    </row>
    <row r="2" spans="1:256" s="1" customFormat="1" ht="13.5">
      <c r="A2" s="224" t="s">
        <v>66</v>
      </c>
      <c r="C2" s="3"/>
      <c r="H2" s="4"/>
      <c r="J2" s="10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  <c r="IT2" s="6"/>
      <c r="IU2" s="6"/>
      <c r="IV2" s="6"/>
    </row>
    <row r="3" spans="3:256" s="1" customFormat="1" ht="14.25" thickBot="1">
      <c r="C3" s="3"/>
      <c r="H3" s="4"/>
      <c r="J3" s="10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  <c r="IR3" s="6"/>
      <c r="IS3" s="6"/>
      <c r="IT3" s="6"/>
      <c r="IU3" s="6"/>
      <c r="IV3" s="6"/>
    </row>
    <row r="4" spans="3:256" s="1" customFormat="1" ht="14.25" thickTop="1">
      <c r="C4" s="3"/>
      <c r="D4" s="39" t="s">
        <v>452</v>
      </c>
      <c r="E4" s="40"/>
      <c r="F4" s="40"/>
      <c r="G4" s="40"/>
      <c r="H4" s="41"/>
      <c r="I4" s="40"/>
      <c r="J4" s="42"/>
      <c r="K4" s="40"/>
      <c r="L4" s="43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  <c r="IR4" s="6"/>
      <c r="IS4" s="6"/>
      <c r="IT4" s="6"/>
      <c r="IU4" s="6"/>
      <c r="IV4" s="6"/>
    </row>
    <row r="5" spans="3:256" s="1" customFormat="1" ht="13.5">
      <c r="C5" s="3"/>
      <c r="D5" s="44" t="s">
        <v>194</v>
      </c>
      <c r="E5" s="24"/>
      <c r="F5" s="24"/>
      <c r="G5" s="24"/>
      <c r="H5" s="45"/>
      <c r="I5" s="24"/>
      <c r="J5" s="16"/>
      <c r="K5" s="24"/>
      <c r="L5" s="4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  <c r="IR5" s="6"/>
      <c r="IS5" s="6"/>
      <c r="IT5" s="6"/>
      <c r="IU5" s="6"/>
      <c r="IV5" s="6"/>
    </row>
    <row r="6" spans="3:256" s="1" customFormat="1" ht="14.25" thickBot="1">
      <c r="C6" s="3"/>
      <c r="D6" s="47" t="s">
        <v>453</v>
      </c>
      <c r="E6" s="48"/>
      <c r="F6" s="48"/>
      <c r="G6" s="48"/>
      <c r="H6" s="49"/>
      <c r="I6" s="48"/>
      <c r="J6" s="50"/>
      <c r="K6" s="48"/>
      <c r="L6" s="51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  <c r="IR6" s="6"/>
      <c r="IS6" s="6"/>
      <c r="IT6" s="6"/>
      <c r="IU6" s="6"/>
      <c r="IV6" s="6"/>
    </row>
    <row r="7" spans="3:256" s="1" customFormat="1" ht="15" thickBot="1" thickTop="1">
      <c r="C7" s="3"/>
      <c r="H7" s="4"/>
      <c r="J7" s="10"/>
      <c r="Q7" s="142"/>
      <c r="R7" s="142"/>
      <c r="S7" s="142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  <c r="IO7" s="6"/>
      <c r="IP7" s="6"/>
      <c r="IQ7" s="6"/>
      <c r="IR7" s="6"/>
      <c r="IS7" s="6"/>
      <c r="IT7" s="6"/>
      <c r="IU7" s="6"/>
      <c r="IV7" s="6"/>
    </row>
    <row r="8" spans="1:256" s="4" customFormat="1" ht="14.25" thickBot="1">
      <c r="A8" s="17" t="s">
        <v>7</v>
      </c>
      <c r="B8" s="17" t="s">
        <v>8</v>
      </c>
      <c r="C8" s="9" t="s">
        <v>9</v>
      </c>
      <c r="D8" s="9" t="s">
        <v>16</v>
      </c>
      <c r="E8" s="9" t="s">
        <v>26</v>
      </c>
      <c r="F8" s="9" t="s">
        <v>17</v>
      </c>
      <c r="G8" s="9" t="s">
        <v>27</v>
      </c>
      <c r="H8" s="9" t="s">
        <v>18</v>
      </c>
      <c r="I8" s="9" t="s">
        <v>19</v>
      </c>
      <c r="J8" s="11" t="s">
        <v>20</v>
      </c>
      <c r="K8" s="9" t="s">
        <v>28</v>
      </c>
      <c r="L8" s="9" t="s">
        <v>21</v>
      </c>
      <c r="M8" s="18" t="s">
        <v>24</v>
      </c>
      <c r="N8" s="69" t="s">
        <v>24</v>
      </c>
      <c r="O8" s="69" t="s">
        <v>24</v>
      </c>
      <c r="P8" s="69" t="s">
        <v>24</v>
      </c>
      <c r="Q8" s="69" t="s">
        <v>24</v>
      </c>
      <c r="R8" s="69" t="s">
        <v>24</v>
      </c>
      <c r="S8" s="69" t="s">
        <v>24</v>
      </c>
      <c r="T8" s="230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/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/>
      <c r="GM8" s="22"/>
      <c r="GN8" s="22"/>
      <c r="GO8" s="22"/>
      <c r="GP8" s="22"/>
      <c r="GQ8" s="22"/>
      <c r="GR8" s="22"/>
      <c r="GS8" s="22"/>
      <c r="GT8" s="22"/>
      <c r="GU8" s="22"/>
      <c r="GV8" s="22"/>
      <c r="GW8" s="22"/>
      <c r="GX8" s="22"/>
      <c r="GY8" s="22"/>
      <c r="GZ8" s="22"/>
      <c r="HA8" s="22"/>
      <c r="HB8" s="22"/>
      <c r="HC8" s="22"/>
      <c r="HD8" s="22"/>
      <c r="HE8" s="22"/>
      <c r="HF8" s="22"/>
      <c r="HG8" s="22"/>
      <c r="HH8" s="22"/>
      <c r="HI8" s="22"/>
      <c r="HJ8" s="22"/>
      <c r="HK8" s="22"/>
      <c r="HL8" s="22"/>
      <c r="HM8" s="22"/>
      <c r="HN8" s="22"/>
      <c r="HO8" s="22"/>
      <c r="HP8" s="22"/>
      <c r="HQ8" s="22"/>
      <c r="HR8" s="22"/>
      <c r="HS8" s="22"/>
      <c r="HT8" s="22"/>
      <c r="HU8" s="22"/>
      <c r="HV8" s="22"/>
      <c r="HW8" s="22"/>
      <c r="HX8" s="22"/>
      <c r="HY8" s="22"/>
      <c r="HZ8" s="22"/>
      <c r="IA8" s="22"/>
      <c r="IB8" s="22"/>
      <c r="IC8" s="22"/>
      <c r="ID8" s="22"/>
      <c r="IE8" s="22"/>
      <c r="IF8" s="22"/>
      <c r="IG8" s="22"/>
      <c r="IH8" s="22"/>
      <c r="II8" s="22"/>
      <c r="IJ8" s="22"/>
      <c r="IK8" s="22"/>
      <c r="IL8" s="22"/>
      <c r="IM8" s="22"/>
      <c r="IN8" s="22"/>
      <c r="IO8" s="22"/>
      <c r="IP8" s="22"/>
      <c r="IQ8" s="22"/>
      <c r="IR8" s="22"/>
      <c r="IS8" s="22"/>
      <c r="IT8" s="22"/>
      <c r="IU8" s="22"/>
      <c r="IV8" s="22"/>
    </row>
    <row r="9" spans="1:256" s="14" customFormat="1" ht="13.5">
      <c r="A9" s="190">
        <f aca="true" t="shared" si="0" ref="A9:A28">RANK(N9,$N$9:$N$28,1)</f>
        <v>1</v>
      </c>
      <c r="B9" s="191">
        <f>RANK(D9,$D$9:$D$28,1)</f>
        <v>1</v>
      </c>
      <c r="C9" s="292" t="s">
        <v>13</v>
      </c>
      <c r="D9" s="650">
        <v>2508</v>
      </c>
      <c r="E9" s="321">
        <v>2</v>
      </c>
      <c r="F9" s="315" t="s">
        <v>151</v>
      </c>
      <c r="G9" s="315" t="s">
        <v>152</v>
      </c>
      <c r="H9" s="318">
        <v>3</v>
      </c>
      <c r="I9" s="318" t="s">
        <v>25</v>
      </c>
      <c r="J9" s="323">
        <v>7.22</v>
      </c>
      <c r="K9" s="315" t="s">
        <v>394</v>
      </c>
      <c r="L9" s="316" t="s">
        <v>195</v>
      </c>
      <c r="M9" s="88"/>
      <c r="N9" s="71">
        <f aca="true" t="shared" si="1" ref="N9:N28">IF(LEN(D9)=4,D9/100,D9/10)</f>
        <v>25.08</v>
      </c>
      <c r="O9" s="75"/>
      <c r="Q9" s="68"/>
      <c r="R9" s="68"/>
      <c r="S9" s="68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256" s="14" customFormat="1" ht="13.5">
      <c r="A10" s="193">
        <f t="shared" si="0"/>
        <v>2</v>
      </c>
      <c r="B10" s="194">
        <f>RANK(D10,$D$9:$D$28,1)</f>
        <v>2</v>
      </c>
      <c r="C10" s="103" t="s">
        <v>13</v>
      </c>
      <c r="D10" s="643">
        <v>2516</v>
      </c>
      <c r="E10" s="216">
        <v>0.4</v>
      </c>
      <c r="F10" s="164" t="s">
        <v>165</v>
      </c>
      <c r="G10" s="164" t="s">
        <v>166</v>
      </c>
      <c r="H10" s="363">
        <v>3</v>
      </c>
      <c r="I10" s="309" t="s">
        <v>189</v>
      </c>
      <c r="J10" s="324">
        <v>9.04</v>
      </c>
      <c r="K10" s="164" t="s">
        <v>310</v>
      </c>
      <c r="L10" s="161" t="s">
        <v>302</v>
      </c>
      <c r="M10" s="329" t="s">
        <v>454</v>
      </c>
      <c r="N10" s="71">
        <f t="shared" si="1"/>
        <v>25.16</v>
      </c>
      <c r="O10" s="7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  <c r="II10" s="6"/>
      <c r="IJ10" s="6"/>
      <c r="IK10" s="6"/>
      <c r="IL10" s="6"/>
      <c r="IM10" s="6"/>
      <c r="IN10" s="6"/>
      <c r="IO10" s="6"/>
      <c r="IP10" s="6"/>
      <c r="IQ10" s="6"/>
      <c r="IR10" s="6"/>
      <c r="IS10" s="6"/>
      <c r="IT10" s="6"/>
      <c r="IU10" s="6"/>
      <c r="IV10" s="6"/>
    </row>
    <row r="11" spans="1:256" s="14" customFormat="1" ht="13.5">
      <c r="A11" s="193">
        <f t="shared" si="0"/>
        <v>3</v>
      </c>
      <c r="B11" s="104">
        <f>RANK(D11,$D$9:$D$28,1)</f>
        <v>3</v>
      </c>
      <c r="C11" s="197" t="s">
        <v>13</v>
      </c>
      <c r="D11" s="643">
        <v>2562</v>
      </c>
      <c r="E11" s="218">
        <v>1.7</v>
      </c>
      <c r="F11" s="160" t="s">
        <v>153</v>
      </c>
      <c r="G11" s="160" t="s">
        <v>396</v>
      </c>
      <c r="H11" s="311">
        <v>3</v>
      </c>
      <c r="I11" s="311" t="s">
        <v>25</v>
      </c>
      <c r="J11" s="325">
        <v>7.22</v>
      </c>
      <c r="K11" s="160" t="s">
        <v>394</v>
      </c>
      <c r="L11" s="161" t="s">
        <v>195</v>
      </c>
      <c r="M11" s="19"/>
      <c r="N11" s="71">
        <f t="shared" si="1"/>
        <v>25.62</v>
      </c>
      <c r="O11" s="7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6"/>
      <c r="IK11" s="6"/>
      <c r="IL11" s="6"/>
      <c r="IM11" s="6"/>
      <c r="IN11" s="6"/>
      <c r="IO11" s="6"/>
      <c r="IP11" s="6"/>
      <c r="IQ11" s="6"/>
      <c r="IR11" s="6"/>
      <c r="IS11" s="6"/>
      <c r="IT11" s="6"/>
      <c r="IU11" s="6"/>
      <c r="IV11" s="6"/>
    </row>
    <row r="12" spans="1:256" s="14" customFormat="1" ht="13.5">
      <c r="A12" s="208">
        <f t="shared" si="0"/>
        <v>4</v>
      </c>
      <c r="B12" s="194"/>
      <c r="C12" s="194"/>
      <c r="D12" s="643">
        <v>2573</v>
      </c>
      <c r="E12" s="216">
        <v>1.5</v>
      </c>
      <c r="F12" s="262" t="s">
        <v>233</v>
      </c>
      <c r="G12" s="262" t="s">
        <v>234</v>
      </c>
      <c r="H12" s="308">
        <v>3</v>
      </c>
      <c r="I12" s="308" t="s">
        <v>131</v>
      </c>
      <c r="J12" s="324">
        <v>10.28</v>
      </c>
      <c r="K12" s="317" t="s">
        <v>240</v>
      </c>
      <c r="L12" s="264" t="s">
        <v>241</v>
      </c>
      <c r="M12" s="105"/>
      <c r="N12" s="71">
        <f t="shared" si="1"/>
        <v>25.73</v>
      </c>
      <c r="O12" s="75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  <c r="HY12" s="6"/>
      <c r="HZ12" s="6"/>
      <c r="IA12" s="6"/>
      <c r="IB12" s="6"/>
      <c r="IC12" s="6"/>
      <c r="ID12" s="6"/>
      <c r="IE12" s="6"/>
      <c r="IF12" s="6"/>
      <c r="IG12" s="6"/>
      <c r="IH12" s="6"/>
      <c r="II12" s="6"/>
      <c r="IJ12" s="6"/>
      <c r="IK12" s="6"/>
      <c r="IL12" s="6"/>
      <c r="IM12" s="6"/>
      <c r="IN12" s="6"/>
      <c r="IO12" s="6"/>
      <c r="IP12" s="6"/>
      <c r="IQ12" s="6"/>
      <c r="IR12" s="6"/>
      <c r="IS12" s="6"/>
      <c r="IT12" s="6"/>
      <c r="IU12" s="6"/>
      <c r="IV12" s="6"/>
    </row>
    <row r="13" spans="1:256" s="14" customFormat="1" ht="13.5">
      <c r="A13" s="293">
        <f t="shared" si="0"/>
        <v>5</v>
      </c>
      <c r="B13" s="111">
        <f>RANK(D13,$D$9:$D$28,1)</f>
        <v>5</v>
      </c>
      <c r="C13" s="112" t="s">
        <v>13</v>
      </c>
      <c r="D13" s="644">
        <v>2577</v>
      </c>
      <c r="E13" s="288">
        <v>-0.4</v>
      </c>
      <c r="F13" s="176" t="s">
        <v>305</v>
      </c>
      <c r="G13" s="176" t="s">
        <v>306</v>
      </c>
      <c r="H13" s="364">
        <v>3</v>
      </c>
      <c r="I13" s="310" t="s">
        <v>189</v>
      </c>
      <c r="J13" s="326">
        <v>10.28</v>
      </c>
      <c r="K13" s="176" t="s">
        <v>240</v>
      </c>
      <c r="L13" s="177" t="s">
        <v>311</v>
      </c>
      <c r="M13" s="109"/>
      <c r="N13" s="71">
        <f t="shared" si="1"/>
        <v>25.77</v>
      </c>
      <c r="O13" s="75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6"/>
      <c r="IB13" s="6"/>
      <c r="IC13" s="6"/>
      <c r="ID13" s="6"/>
      <c r="IE13" s="6"/>
      <c r="IF13" s="6"/>
      <c r="IG13" s="6"/>
      <c r="IH13" s="6"/>
      <c r="II13" s="6"/>
      <c r="IJ13" s="6"/>
      <c r="IK13" s="6"/>
      <c r="IL13" s="6"/>
      <c r="IM13" s="6"/>
      <c r="IN13" s="6"/>
      <c r="IO13" s="6"/>
      <c r="IP13" s="6"/>
      <c r="IQ13" s="6"/>
      <c r="IR13" s="6"/>
      <c r="IS13" s="6"/>
      <c r="IT13" s="6"/>
      <c r="IU13" s="6"/>
      <c r="IV13" s="6"/>
    </row>
    <row r="14" spans="1:256" s="14" customFormat="1" ht="13.5">
      <c r="A14" s="210">
        <f t="shared" si="0"/>
        <v>6</v>
      </c>
      <c r="B14" s="211"/>
      <c r="C14" s="211"/>
      <c r="D14" s="645">
        <v>2581</v>
      </c>
      <c r="E14" s="206">
        <v>1.7</v>
      </c>
      <c r="F14" s="273" t="s">
        <v>357</v>
      </c>
      <c r="G14" s="273" t="s">
        <v>344</v>
      </c>
      <c r="H14" s="365">
        <v>3</v>
      </c>
      <c r="I14" s="365" t="s">
        <v>340</v>
      </c>
      <c r="J14" s="327">
        <v>7.23</v>
      </c>
      <c r="K14" s="273" t="s">
        <v>358</v>
      </c>
      <c r="L14" s="274" t="s">
        <v>342</v>
      </c>
      <c r="M14" s="118"/>
      <c r="N14" s="71">
        <f t="shared" si="1"/>
        <v>25.81</v>
      </c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 s="6"/>
      <c r="HZ14" s="6"/>
      <c r="IA14" s="6"/>
      <c r="IB14" s="6"/>
      <c r="IC14" s="6"/>
      <c r="ID14" s="6"/>
      <c r="IE14" s="6"/>
      <c r="IF14" s="6"/>
      <c r="IG14" s="6"/>
      <c r="IH14" s="6"/>
      <c r="II14" s="6"/>
      <c r="IJ14" s="6"/>
      <c r="IK14" s="6"/>
      <c r="IL14" s="6"/>
      <c r="IM14" s="6"/>
      <c r="IN14" s="6"/>
      <c r="IO14" s="6"/>
      <c r="IP14" s="6"/>
      <c r="IQ14" s="6"/>
      <c r="IR14" s="6"/>
      <c r="IS14" s="6"/>
      <c r="IT14" s="6"/>
      <c r="IU14" s="6"/>
      <c r="IV14" s="6"/>
    </row>
    <row r="15" spans="1:256" s="14" customFormat="1" ht="13.5">
      <c r="A15" s="193">
        <f t="shared" si="0"/>
        <v>7</v>
      </c>
      <c r="B15" s="194">
        <f>RANK(D15,$D$9:$D$28,1)</f>
        <v>7</v>
      </c>
      <c r="C15" s="103" t="s">
        <v>13</v>
      </c>
      <c r="D15" s="643">
        <v>2601</v>
      </c>
      <c r="E15" s="218">
        <v>1.5</v>
      </c>
      <c r="F15" s="263" t="s">
        <v>225</v>
      </c>
      <c r="G15" s="263" t="s">
        <v>226</v>
      </c>
      <c r="H15" s="313">
        <v>2</v>
      </c>
      <c r="I15" s="313" t="s">
        <v>131</v>
      </c>
      <c r="J15" s="324">
        <v>7.25</v>
      </c>
      <c r="K15" s="262" t="s">
        <v>126</v>
      </c>
      <c r="L15" s="264" t="s">
        <v>135</v>
      </c>
      <c r="M15" s="105"/>
      <c r="N15" s="71">
        <f t="shared" si="1"/>
        <v>26.01</v>
      </c>
      <c r="O15" s="75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  <c r="HZ15" s="6"/>
      <c r="IA15" s="6"/>
      <c r="IB15" s="6"/>
      <c r="IC15" s="6"/>
      <c r="ID15" s="6"/>
      <c r="IE15" s="6"/>
      <c r="IF15" s="6"/>
      <c r="IG15" s="6"/>
      <c r="IH15" s="6"/>
      <c r="II15" s="6"/>
      <c r="IJ15" s="6"/>
      <c r="IK15" s="6"/>
      <c r="IL15" s="6"/>
      <c r="IM15" s="6"/>
      <c r="IN15" s="6"/>
      <c r="IO15" s="6"/>
      <c r="IP15" s="6"/>
      <c r="IQ15" s="6"/>
      <c r="IR15" s="6"/>
      <c r="IS15" s="6"/>
      <c r="IT15" s="6"/>
      <c r="IU15" s="6"/>
      <c r="IV15" s="6"/>
    </row>
    <row r="16" spans="1:256" s="14" customFormat="1" ht="13.5">
      <c r="A16" s="208">
        <f t="shared" si="0"/>
        <v>8</v>
      </c>
      <c r="B16" s="194"/>
      <c r="C16" s="194"/>
      <c r="D16" s="643">
        <v>2603</v>
      </c>
      <c r="E16" s="216">
        <v>1.7</v>
      </c>
      <c r="F16" s="164" t="s">
        <v>359</v>
      </c>
      <c r="G16" s="164" t="s">
        <v>339</v>
      </c>
      <c r="H16" s="309">
        <v>3</v>
      </c>
      <c r="I16" s="309" t="s">
        <v>340</v>
      </c>
      <c r="J16" s="325">
        <v>7.23</v>
      </c>
      <c r="K16" s="164" t="s">
        <v>358</v>
      </c>
      <c r="L16" s="161" t="s">
        <v>342</v>
      </c>
      <c r="M16" s="19"/>
      <c r="N16" s="71">
        <f t="shared" si="1"/>
        <v>26.03</v>
      </c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  <c r="IA16" s="6"/>
      <c r="IB16" s="6"/>
      <c r="IC16" s="6"/>
      <c r="ID16" s="6"/>
      <c r="IE16" s="6"/>
      <c r="IF16" s="6"/>
      <c r="IG16" s="6"/>
      <c r="IH16" s="6"/>
      <c r="II16" s="6"/>
      <c r="IJ16" s="6"/>
      <c r="IK16" s="6"/>
      <c r="IL16" s="6"/>
      <c r="IM16" s="6"/>
      <c r="IN16" s="6"/>
      <c r="IO16" s="6"/>
      <c r="IP16" s="6"/>
      <c r="IQ16" s="6"/>
      <c r="IR16" s="6"/>
      <c r="IS16" s="6"/>
      <c r="IT16" s="6"/>
      <c r="IU16" s="6"/>
      <c r="IV16" s="6"/>
    </row>
    <row r="17" spans="1:256" s="14" customFormat="1" ht="13.5">
      <c r="A17" s="297">
        <f t="shared" si="0"/>
        <v>9</v>
      </c>
      <c r="B17" s="194"/>
      <c r="C17" s="194"/>
      <c r="D17" s="643">
        <v>2618</v>
      </c>
      <c r="E17" s="216">
        <v>0.6</v>
      </c>
      <c r="F17" s="164" t="s">
        <v>155</v>
      </c>
      <c r="G17" s="164" t="s">
        <v>150</v>
      </c>
      <c r="H17" s="309">
        <v>3</v>
      </c>
      <c r="I17" s="309" t="s">
        <v>25</v>
      </c>
      <c r="J17" s="324">
        <v>8.2</v>
      </c>
      <c r="K17" s="164" t="s">
        <v>327</v>
      </c>
      <c r="L17" s="161" t="s">
        <v>406</v>
      </c>
      <c r="M17" s="19"/>
      <c r="N17" s="71">
        <f t="shared" si="1"/>
        <v>26.18</v>
      </c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  <c r="HH17" s="6"/>
      <c r="HI17" s="6"/>
      <c r="HJ17" s="6"/>
      <c r="HK17" s="6"/>
      <c r="HL17" s="6"/>
      <c r="HM17" s="6"/>
      <c r="HN17" s="6"/>
      <c r="HO17" s="6"/>
      <c r="HP17" s="6"/>
      <c r="HQ17" s="6"/>
      <c r="HR17" s="6"/>
      <c r="HS17" s="6"/>
      <c r="HT17" s="6"/>
      <c r="HU17" s="6"/>
      <c r="HV17" s="6"/>
      <c r="HW17" s="6"/>
      <c r="HX17" s="6"/>
      <c r="HY17" s="6"/>
      <c r="HZ17" s="6"/>
      <c r="IA17" s="6"/>
      <c r="IB17" s="6"/>
      <c r="IC17" s="6"/>
      <c r="ID17" s="6"/>
      <c r="IE17" s="6"/>
      <c r="IF17" s="6"/>
      <c r="IG17" s="6"/>
      <c r="IH17" s="6"/>
      <c r="II17" s="6"/>
      <c r="IJ17" s="6"/>
      <c r="IK17" s="6"/>
      <c r="IL17" s="6"/>
      <c r="IM17" s="6"/>
      <c r="IN17" s="6"/>
      <c r="IO17" s="6"/>
      <c r="IP17" s="6"/>
      <c r="IQ17" s="6"/>
      <c r="IR17" s="6"/>
      <c r="IS17" s="6"/>
      <c r="IT17" s="6"/>
      <c r="IU17" s="6"/>
      <c r="IV17" s="6"/>
    </row>
    <row r="18" spans="1:256" s="14" customFormat="1" ht="13.5">
      <c r="A18" s="199">
        <f t="shared" si="0"/>
        <v>10</v>
      </c>
      <c r="B18" s="200">
        <f>RANK(D18,$D$9:$D$28,1)</f>
        <v>10</v>
      </c>
      <c r="C18" s="112" t="s">
        <v>13</v>
      </c>
      <c r="D18" s="644">
        <v>2619</v>
      </c>
      <c r="E18" s="288">
        <v>2</v>
      </c>
      <c r="F18" s="176" t="s">
        <v>393</v>
      </c>
      <c r="G18" s="176" t="s">
        <v>125</v>
      </c>
      <c r="H18" s="310">
        <v>3</v>
      </c>
      <c r="I18" s="310" t="s">
        <v>25</v>
      </c>
      <c r="J18" s="326">
        <v>6.17</v>
      </c>
      <c r="K18" s="176" t="s">
        <v>392</v>
      </c>
      <c r="L18" s="177" t="s">
        <v>195</v>
      </c>
      <c r="M18" s="20"/>
      <c r="N18" s="71">
        <f t="shared" si="1"/>
        <v>26.19</v>
      </c>
      <c r="O18" s="76"/>
      <c r="Q18" s="6"/>
      <c r="R18" s="6"/>
      <c r="S18" s="6"/>
      <c r="T18" s="15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  <c r="II18" s="6"/>
      <c r="IJ18" s="6"/>
      <c r="IK18" s="6"/>
      <c r="IL18" s="6"/>
      <c r="IM18" s="6"/>
      <c r="IN18" s="6"/>
      <c r="IO18" s="6"/>
      <c r="IP18" s="6"/>
      <c r="IQ18" s="6"/>
      <c r="IR18" s="6"/>
      <c r="IS18" s="6"/>
      <c r="IT18" s="6"/>
      <c r="IU18" s="6"/>
      <c r="IV18" s="6"/>
    </row>
    <row r="19" spans="1:256" s="14" customFormat="1" ht="13.5">
      <c r="A19" s="210">
        <f t="shared" si="0"/>
        <v>11</v>
      </c>
      <c r="B19" s="211">
        <f>RANK(D19,$D$9:$D$28,1)</f>
        <v>11</v>
      </c>
      <c r="C19" s="147" t="s">
        <v>13</v>
      </c>
      <c r="D19" s="645">
        <v>2622</v>
      </c>
      <c r="E19" s="212">
        <v>1.5</v>
      </c>
      <c r="F19" s="174" t="s">
        <v>401</v>
      </c>
      <c r="G19" s="174" t="s">
        <v>402</v>
      </c>
      <c r="H19" s="366">
        <v>3</v>
      </c>
      <c r="I19" s="319" t="s">
        <v>25</v>
      </c>
      <c r="J19" s="327">
        <v>7.22</v>
      </c>
      <c r="K19" s="174" t="s">
        <v>394</v>
      </c>
      <c r="L19" s="267" t="s">
        <v>195</v>
      </c>
      <c r="M19" s="21"/>
      <c r="N19" s="71">
        <f t="shared" si="1"/>
        <v>26.22</v>
      </c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  <c r="HX19" s="6"/>
      <c r="HY19" s="6"/>
      <c r="HZ19" s="6"/>
      <c r="IA19" s="6"/>
      <c r="IB19" s="6"/>
      <c r="IC19" s="6"/>
      <c r="ID19" s="6"/>
      <c r="IE19" s="6"/>
      <c r="IF19" s="6"/>
      <c r="IG19" s="6"/>
      <c r="IH19" s="6"/>
      <c r="II19" s="6"/>
      <c r="IJ19" s="6"/>
      <c r="IK19" s="6"/>
      <c r="IL19" s="6"/>
      <c r="IM19" s="6"/>
      <c r="IN19" s="6"/>
      <c r="IO19" s="6"/>
      <c r="IP19" s="6"/>
      <c r="IQ19" s="6"/>
      <c r="IR19" s="6"/>
      <c r="IS19" s="6"/>
      <c r="IT19" s="6"/>
      <c r="IU19" s="6"/>
      <c r="IV19" s="6"/>
    </row>
    <row r="20" spans="1:256" s="14" customFormat="1" ht="13.5">
      <c r="A20" s="208">
        <f t="shared" si="0"/>
        <v>12</v>
      </c>
      <c r="B20" s="107">
        <v>2</v>
      </c>
      <c r="C20" s="107" t="s">
        <v>13</v>
      </c>
      <c r="D20" s="643">
        <v>2627</v>
      </c>
      <c r="E20" s="216">
        <v>2</v>
      </c>
      <c r="F20" s="262" t="s">
        <v>403</v>
      </c>
      <c r="G20" s="262" t="s">
        <v>404</v>
      </c>
      <c r="H20" s="308">
        <v>3</v>
      </c>
      <c r="I20" s="308" t="s">
        <v>25</v>
      </c>
      <c r="J20" s="324">
        <v>7.22</v>
      </c>
      <c r="K20" s="262" t="s">
        <v>394</v>
      </c>
      <c r="L20" s="264" t="s">
        <v>195</v>
      </c>
      <c r="M20" s="91"/>
      <c r="N20" s="71">
        <f t="shared" si="1"/>
        <v>26.27</v>
      </c>
      <c r="O20" s="1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  <c r="HK20" s="6"/>
      <c r="HL20" s="6"/>
      <c r="HM20" s="6"/>
      <c r="HN20" s="6"/>
      <c r="HO20" s="6"/>
      <c r="HP20" s="6"/>
      <c r="HQ20" s="6"/>
      <c r="HR20" s="6"/>
      <c r="HS20" s="6"/>
      <c r="HT20" s="6"/>
      <c r="HU20" s="6"/>
      <c r="HV20" s="6"/>
      <c r="HW20" s="6"/>
      <c r="HX20" s="6"/>
      <c r="HY20" s="6"/>
      <c r="HZ20" s="6"/>
      <c r="IA20" s="6"/>
      <c r="IB20" s="6"/>
      <c r="IC20" s="6"/>
      <c r="ID20" s="6"/>
      <c r="IE20" s="6"/>
      <c r="IF20" s="6"/>
      <c r="IG20" s="6"/>
      <c r="IH20" s="6"/>
      <c r="II20" s="6"/>
      <c r="IJ20" s="6"/>
      <c r="IK20" s="6"/>
      <c r="IL20" s="6"/>
      <c r="IM20" s="6"/>
      <c r="IN20" s="6"/>
      <c r="IO20" s="6"/>
      <c r="IP20" s="6"/>
      <c r="IQ20" s="6"/>
      <c r="IR20" s="6"/>
      <c r="IS20" s="6"/>
      <c r="IT20" s="6"/>
      <c r="IU20" s="6"/>
      <c r="IV20" s="6"/>
    </row>
    <row r="21" spans="1:256" s="14" customFormat="1" ht="13.5">
      <c r="A21" s="208">
        <f t="shared" si="0"/>
        <v>13</v>
      </c>
      <c r="B21" s="107">
        <v>2</v>
      </c>
      <c r="C21" s="107" t="s">
        <v>13</v>
      </c>
      <c r="D21" s="643">
        <v>2634</v>
      </c>
      <c r="E21" s="216">
        <v>1.5</v>
      </c>
      <c r="F21" s="164" t="s">
        <v>351</v>
      </c>
      <c r="G21" s="164" t="s">
        <v>352</v>
      </c>
      <c r="H21" s="309">
        <v>2</v>
      </c>
      <c r="I21" s="309" t="s">
        <v>340</v>
      </c>
      <c r="J21" s="324">
        <v>10.16</v>
      </c>
      <c r="K21" s="164" t="s">
        <v>350</v>
      </c>
      <c r="L21" s="161" t="s">
        <v>346</v>
      </c>
      <c r="M21" s="19"/>
      <c r="N21" s="71">
        <f t="shared" si="1"/>
        <v>26.34</v>
      </c>
      <c r="O21" s="1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  <c r="HY21" s="6"/>
      <c r="HZ21" s="6"/>
      <c r="IA21" s="6"/>
      <c r="IB21" s="6"/>
      <c r="IC21" s="6"/>
      <c r="ID21" s="6"/>
      <c r="IE21" s="6"/>
      <c r="IF21" s="6"/>
      <c r="IG21" s="6"/>
      <c r="IH21" s="6"/>
      <c r="II21" s="6"/>
      <c r="IJ21" s="6"/>
      <c r="IK21" s="6"/>
      <c r="IL21" s="6"/>
      <c r="IM21" s="6"/>
      <c r="IN21" s="6"/>
      <c r="IO21" s="6"/>
      <c r="IP21" s="6"/>
      <c r="IQ21" s="6"/>
      <c r="IR21" s="6"/>
      <c r="IS21" s="6"/>
      <c r="IT21" s="6"/>
      <c r="IU21" s="6"/>
      <c r="IV21" s="6"/>
    </row>
    <row r="22" spans="1:256" s="14" customFormat="1" ht="13.5">
      <c r="A22" s="208">
        <f t="shared" si="0"/>
        <v>14</v>
      </c>
      <c r="B22" s="107">
        <v>2</v>
      </c>
      <c r="C22" s="107" t="s">
        <v>13</v>
      </c>
      <c r="D22" s="643">
        <v>2635</v>
      </c>
      <c r="E22" s="216">
        <v>-1.7</v>
      </c>
      <c r="F22" s="262" t="s">
        <v>141</v>
      </c>
      <c r="G22" s="262" t="s">
        <v>138</v>
      </c>
      <c r="H22" s="308">
        <v>3</v>
      </c>
      <c r="I22" s="308" t="s">
        <v>161</v>
      </c>
      <c r="J22" s="324">
        <v>7.09</v>
      </c>
      <c r="K22" s="262" t="s">
        <v>140</v>
      </c>
      <c r="L22" s="264" t="s">
        <v>22</v>
      </c>
      <c r="M22" s="91"/>
      <c r="N22" s="71">
        <f t="shared" si="1"/>
        <v>26.35</v>
      </c>
      <c r="O22" s="1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  <c r="HU22" s="6"/>
      <c r="HV22" s="6"/>
      <c r="HW22" s="6"/>
      <c r="HX22" s="6"/>
      <c r="HY22" s="6"/>
      <c r="HZ22" s="6"/>
      <c r="IA22" s="6"/>
      <c r="IB22" s="6"/>
      <c r="IC22" s="6"/>
      <c r="ID22" s="6"/>
      <c r="IE22" s="6"/>
      <c r="IF22" s="6"/>
      <c r="IG22" s="6"/>
      <c r="IH22" s="6"/>
      <c r="II22" s="6"/>
      <c r="IJ22" s="6"/>
      <c r="IK22" s="6"/>
      <c r="IL22" s="6"/>
      <c r="IM22" s="6"/>
      <c r="IN22" s="6"/>
      <c r="IO22" s="6"/>
      <c r="IP22" s="6"/>
      <c r="IQ22" s="6"/>
      <c r="IR22" s="6"/>
      <c r="IS22" s="6"/>
      <c r="IT22" s="6"/>
      <c r="IU22" s="6"/>
      <c r="IV22" s="6"/>
    </row>
    <row r="23" spans="1:256" s="14" customFormat="1" ht="13.5">
      <c r="A23" s="199">
        <f t="shared" si="0"/>
        <v>15</v>
      </c>
      <c r="B23" s="200">
        <v>2</v>
      </c>
      <c r="C23" s="200" t="s">
        <v>13</v>
      </c>
      <c r="D23" s="644">
        <v>2645</v>
      </c>
      <c r="E23" s="288">
        <v>1.1</v>
      </c>
      <c r="F23" s="176" t="s">
        <v>117</v>
      </c>
      <c r="G23" s="176" t="s">
        <v>347</v>
      </c>
      <c r="H23" s="364">
        <v>3</v>
      </c>
      <c r="I23" s="310" t="s">
        <v>340</v>
      </c>
      <c r="J23" s="326">
        <v>7.02</v>
      </c>
      <c r="K23" s="176" t="s">
        <v>360</v>
      </c>
      <c r="L23" s="177" t="s">
        <v>342</v>
      </c>
      <c r="M23" s="20"/>
      <c r="N23" s="71">
        <f t="shared" si="1"/>
        <v>26.45</v>
      </c>
      <c r="O23" s="1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  <c r="HJ23" s="6"/>
      <c r="HK23" s="6"/>
      <c r="HL23" s="6"/>
      <c r="HM23" s="6"/>
      <c r="HN23" s="6"/>
      <c r="HO23" s="6"/>
      <c r="HP23" s="6"/>
      <c r="HQ23" s="6"/>
      <c r="HR23" s="6"/>
      <c r="HS23" s="6"/>
      <c r="HT23" s="6"/>
      <c r="HU23" s="6"/>
      <c r="HV23" s="6"/>
      <c r="HW23" s="6"/>
      <c r="HX23" s="6"/>
      <c r="HY23" s="6"/>
      <c r="HZ23" s="6"/>
      <c r="IA23" s="6"/>
      <c r="IB23" s="6"/>
      <c r="IC23" s="6"/>
      <c r="ID23" s="6"/>
      <c r="IE23" s="6"/>
      <c r="IF23" s="6"/>
      <c r="IG23" s="6"/>
      <c r="IH23" s="6"/>
      <c r="II23" s="6"/>
      <c r="IJ23" s="6"/>
      <c r="IK23" s="6"/>
      <c r="IL23" s="6"/>
      <c r="IM23" s="6"/>
      <c r="IN23" s="6"/>
      <c r="IO23" s="6"/>
      <c r="IP23" s="6"/>
      <c r="IQ23" s="6"/>
      <c r="IR23" s="6"/>
      <c r="IS23" s="6"/>
      <c r="IT23" s="6"/>
      <c r="IU23" s="6"/>
      <c r="IV23" s="6"/>
    </row>
    <row r="24" spans="1:256" s="14" customFormat="1" ht="13.5">
      <c r="A24" s="210">
        <f t="shared" si="0"/>
        <v>16</v>
      </c>
      <c r="B24" s="148">
        <f>RANK(D24,$D$9:$D$28,1)</f>
        <v>16</v>
      </c>
      <c r="C24" s="231" t="s">
        <v>13</v>
      </c>
      <c r="D24" s="648">
        <v>2651</v>
      </c>
      <c r="E24" s="212">
        <v>2</v>
      </c>
      <c r="F24" s="174" t="s">
        <v>407</v>
      </c>
      <c r="G24" s="174" t="s">
        <v>408</v>
      </c>
      <c r="H24" s="366">
        <v>3</v>
      </c>
      <c r="I24" s="319" t="s">
        <v>25</v>
      </c>
      <c r="J24" s="327">
        <v>7.22</v>
      </c>
      <c r="K24" s="174" t="s">
        <v>394</v>
      </c>
      <c r="L24" s="267" t="s">
        <v>195</v>
      </c>
      <c r="M24" s="21"/>
      <c r="N24" s="71">
        <f t="shared" si="1"/>
        <v>26.51</v>
      </c>
      <c r="O24" s="7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  <c r="HJ24" s="6"/>
      <c r="HK24" s="6"/>
      <c r="HL24" s="6"/>
      <c r="HM24" s="6"/>
      <c r="HN24" s="6"/>
      <c r="HO24" s="6"/>
      <c r="HP24" s="6"/>
      <c r="HQ24" s="6"/>
      <c r="HR24" s="6"/>
      <c r="HS24" s="6"/>
      <c r="HT24" s="6"/>
      <c r="HU24" s="6"/>
      <c r="HV24" s="6"/>
      <c r="HW24" s="6"/>
      <c r="HX24" s="6"/>
      <c r="HY24" s="6"/>
      <c r="HZ24" s="6"/>
      <c r="IA24" s="6"/>
      <c r="IB24" s="6"/>
      <c r="IC24" s="6"/>
      <c r="ID24" s="6"/>
      <c r="IE24" s="6"/>
      <c r="IF24" s="6"/>
      <c r="IG24" s="6"/>
      <c r="IH24" s="6"/>
      <c r="II24" s="6"/>
      <c r="IJ24" s="6"/>
      <c r="IK24" s="6"/>
      <c r="IL24" s="6"/>
      <c r="IM24" s="6"/>
      <c r="IN24" s="6"/>
      <c r="IO24" s="6"/>
      <c r="IP24" s="6"/>
      <c r="IQ24" s="6"/>
      <c r="IR24" s="6"/>
      <c r="IS24" s="6"/>
      <c r="IT24" s="6"/>
      <c r="IU24" s="6"/>
      <c r="IV24" s="6"/>
    </row>
    <row r="25" spans="1:256" s="14" customFormat="1" ht="13.5">
      <c r="A25" s="208">
        <f t="shared" si="0"/>
        <v>17</v>
      </c>
      <c r="B25" s="107">
        <f>RANK(D25,$D$9:$D$28,1)</f>
        <v>17</v>
      </c>
      <c r="C25" s="103" t="s">
        <v>13</v>
      </c>
      <c r="D25" s="643">
        <v>2652</v>
      </c>
      <c r="E25" s="216">
        <v>2</v>
      </c>
      <c r="F25" s="164" t="s">
        <v>409</v>
      </c>
      <c r="G25" s="164" t="s">
        <v>122</v>
      </c>
      <c r="H25" s="309">
        <v>3</v>
      </c>
      <c r="I25" s="309" t="s">
        <v>25</v>
      </c>
      <c r="J25" s="324">
        <v>7.22</v>
      </c>
      <c r="K25" s="164" t="s">
        <v>394</v>
      </c>
      <c r="L25" s="161" t="s">
        <v>195</v>
      </c>
      <c r="M25" s="19"/>
      <c r="N25" s="71">
        <f t="shared" si="1"/>
        <v>26.52</v>
      </c>
      <c r="O25" s="7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  <c r="HJ25" s="6"/>
      <c r="HK25" s="6"/>
      <c r="HL25" s="6"/>
      <c r="HM25" s="6"/>
      <c r="HN25" s="6"/>
      <c r="HO25" s="6"/>
      <c r="HP25" s="6"/>
      <c r="HQ25" s="6"/>
      <c r="HR25" s="6"/>
      <c r="HS25" s="6"/>
      <c r="HT25" s="6"/>
      <c r="HU25" s="6"/>
      <c r="HV25" s="6"/>
      <c r="HW25" s="6"/>
      <c r="HX25" s="6"/>
      <c r="HY25" s="6"/>
      <c r="HZ25" s="6"/>
      <c r="IA25" s="6"/>
      <c r="IB25" s="6"/>
      <c r="IC25" s="6"/>
      <c r="ID25" s="6"/>
      <c r="IE25" s="6"/>
      <c r="IF25" s="6"/>
      <c r="IG25" s="6"/>
      <c r="IH25" s="6"/>
      <c r="II25" s="6"/>
      <c r="IJ25" s="6"/>
      <c r="IK25" s="6"/>
      <c r="IL25" s="6"/>
      <c r="IM25" s="6"/>
      <c r="IN25" s="6"/>
      <c r="IO25" s="6"/>
      <c r="IP25" s="6"/>
      <c r="IQ25" s="6"/>
      <c r="IR25" s="6"/>
      <c r="IS25" s="6"/>
      <c r="IT25" s="6"/>
      <c r="IU25" s="6"/>
      <c r="IV25" s="6"/>
    </row>
    <row r="26" spans="1:256" s="14" customFormat="1" ht="13.5">
      <c r="A26" s="193">
        <f t="shared" si="0"/>
        <v>18</v>
      </c>
      <c r="B26" s="194">
        <f>RANK(D26,$D$9:$D$28,1)</f>
        <v>18</v>
      </c>
      <c r="C26" s="103" t="s">
        <v>13</v>
      </c>
      <c r="D26" s="643">
        <v>2659</v>
      </c>
      <c r="E26" s="216">
        <v>2</v>
      </c>
      <c r="F26" s="164" t="s">
        <v>397</v>
      </c>
      <c r="G26" s="160" t="s">
        <v>398</v>
      </c>
      <c r="H26" s="363">
        <v>2</v>
      </c>
      <c r="I26" s="309" t="s">
        <v>25</v>
      </c>
      <c r="J26" s="324">
        <v>7.22</v>
      </c>
      <c r="K26" s="164" t="s">
        <v>394</v>
      </c>
      <c r="L26" s="161" t="s">
        <v>195</v>
      </c>
      <c r="M26" s="19"/>
      <c r="N26" s="71">
        <f t="shared" si="1"/>
        <v>26.59</v>
      </c>
      <c r="O26" s="1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  <c r="HJ26" s="6"/>
      <c r="HK26" s="6"/>
      <c r="HL26" s="6"/>
      <c r="HM26" s="6"/>
      <c r="HN26" s="6"/>
      <c r="HO26" s="6"/>
      <c r="HP26" s="6"/>
      <c r="HQ26" s="6"/>
      <c r="HR26" s="6"/>
      <c r="HS26" s="6"/>
      <c r="HT26" s="6"/>
      <c r="HU26" s="6"/>
      <c r="HV26" s="6"/>
      <c r="HW26" s="6"/>
      <c r="HX26" s="6"/>
      <c r="HY26" s="6"/>
      <c r="HZ26" s="6"/>
      <c r="IA26" s="6"/>
      <c r="IB26" s="6"/>
      <c r="IC26" s="6"/>
      <c r="ID26" s="6"/>
      <c r="IE26" s="6"/>
      <c r="IF26" s="6"/>
      <c r="IG26" s="6"/>
      <c r="IH26" s="6"/>
      <c r="II26" s="6"/>
      <c r="IJ26" s="6"/>
      <c r="IK26" s="6"/>
      <c r="IL26" s="6"/>
      <c r="IM26" s="6"/>
      <c r="IN26" s="6"/>
      <c r="IO26" s="6"/>
      <c r="IP26" s="6"/>
      <c r="IQ26" s="6"/>
      <c r="IR26" s="6"/>
      <c r="IS26" s="6"/>
      <c r="IT26" s="6"/>
      <c r="IU26" s="6"/>
      <c r="IV26" s="6"/>
    </row>
    <row r="27" spans="1:256" s="14" customFormat="1" ht="13.5">
      <c r="A27" s="208">
        <f t="shared" si="0"/>
        <v>19</v>
      </c>
      <c r="B27" s="107">
        <v>2</v>
      </c>
      <c r="C27" s="107" t="s">
        <v>13</v>
      </c>
      <c r="D27" s="646">
        <v>2662</v>
      </c>
      <c r="E27" s="216">
        <v>0.2</v>
      </c>
      <c r="F27" s="262" t="s">
        <v>232</v>
      </c>
      <c r="G27" s="262" t="s">
        <v>223</v>
      </c>
      <c r="H27" s="308">
        <v>3</v>
      </c>
      <c r="I27" s="308" t="s">
        <v>131</v>
      </c>
      <c r="J27" s="324">
        <v>6.07</v>
      </c>
      <c r="K27" s="262" t="s">
        <v>134</v>
      </c>
      <c r="L27" s="264" t="s">
        <v>131</v>
      </c>
      <c r="M27" s="105"/>
      <c r="N27" s="71">
        <f t="shared" si="1"/>
        <v>26.62</v>
      </c>
      <c r="O27" s="1"/>
      <c r="P27" s="1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  <c r="HJ27" s="6"/>
      <c r="HK27" s="6"/>
      <c r="HL27" s="6"/>
      <c r="HM27" s="6"/>
      <c r="HN27" s="6"/>
      <c r="HO27" s="6"/>
      <c r="HP27" s="6"/>
      <c r="HQ27" s="6"/>
      <c r="HR27" s="6"/>
      <c r="HS27" s="6"/>
      <c r="HT27" s="6"/>
      <c r="HU27" s="6"/>
      <c r="HV27" s="6"/>
      <c r="HW27" s="6"/>
      <c r="HX27" s="6"/>
      <c r="HY27" s="6"/>
      <c r="HZ27" s="6"/>
      <c r="IA27" s="6"/>
      <c r="IB27" s="6"/>
      <c r="IC27" s="6"/>
      <c r="ID27" s="6"/>
      <c r="IE27" s="6"/>
      <c r="IF27" s="6"/>
      <c r="IG27" s="6"/>
      <c r="IH27" s="6"/>
      <c r="II27" s="6"/>
      <c r="IJ27" s="6"/>
      <c r="IK27" s="6"/>
      <c r="IL27" s="6"/>
      <c r="IM27" s="6"/>
      <c r="IN27" s="6"/>
      <c r="IO27" s="6"/>
      <c r="IP27" s="6"/>
      <c r="IQ27" s="6"/>
      <c r="IR27" s="6"/>
      <c r="IS27" s="6"/>
      <c r="IT27" s="6"/>
      <c r="IU27" s="6"/>
      <c r="IV27" s="6"/>
    </row>
    <row r="28" spans="1:256" s="14" customFormat="1" ht="14.25" thickBot="1">
      <c r="A28" s="221">
        <f t="shared" si="0"/>
        <v>20</v>
      </c>
      <c r="B28" s="222"/>
      <c r="C28" s="222"/>
      <c r="D28" s="649">
        <v>2665</v>
      </c>
      <c r="E28" s="289">
        <v>0.5</v>
      </c>
      <c r="F28" s="181" t="s">
        <v>236</v>
      </c>
      <c r="G28" s="181" t="s">
        <v>173</v>
      </c>
      <c r="H28" s="367">
        <v>3</v>
      </c>
      <c r="I28" s="314" t="s">
        <v>131</v>
      </c>
      <c r="J28" s="328">
        <v>7.26</v>
      </c>
      <c r="K28" s="181" t="s">
        <v>126</v>
      </c>
      <c r="L28" s="182" t="s">
        <v>135</v>
      </c>
      <c r="M28" s="296"/>
      <c r="N28" s="71">
        <f t="shared" si="1"/>
        <v>26.65</v>
      </c>
      <c r="Q28" s="142"/>
      <c r="R28" s="142"/>
      <c r="S28" s="142"/>
      <c r="T28" s="142"/>
      <c r="U28" s="142"/>
      <c r="V28" s="142"/>
      <c r="W28" s="142"/>
      <c r="X28" s="142"/>
      <c r="Y28" s="142"/>
      <c r="Z28" s="142"/>
      <c r="AA28" s="142"/>
      <c r="AB28" s="142"/>
      <c r="AC28" s="142"/>
      <c r="AD28" s="142"/>
      <c r="AE28" s="142"/>
      <c r="AF28" s="142"/>
      <c r="AG28" s="142"/>
      <c r="AH28" s="142"/>
      <c r="AI28" s="142"/>
      <c r="AJ28" s="142"/>
      <c r="AK28" s="142"/>
      <c r="AL28" s="142"/>
      <c r="AM28" s="142"/>
      <c r="AN28" s="142"/>
      <c r="AO28" s="142"/>
      <c r="AP28" s="142"/>
      <c r="AQ28" s="142"/>
      <c r="AR28" s="142"/>
      <c r="AS28" s="142"/>
      <c r="AT28" s="142"/>
      <c r="AU28" s="142"/>
      <c r="AV28" s="142"/>
      <c r="AW28" s="142"/>
      <c r="AX28" s="142"/>
      <c r="AY28" s="142"/>
      <c r="AZ28" s="142"/>
      <c r="BA28" s="142"/>
      <c r="BB28" s="142"/>
      <c r="BC28" s="142"/>
      <c r="BD28" s="142"/>
      <c r="BE28" s="142"/>
      <c r="BF28" s="142"/>
      <c r="BG28" s="142"/>
      <c r="BH28" s="142"/>
      <c r="BI28" s="142"/>
      <c r="BJ28" s="142"/>
      <c r="BK28" s="142"/>
      <c r="BL28" s="142"/>
      <c r="BM28" s="142"/>
      <c r="BN28" s="142"/>
      <c r="BO28" s="142"/>
      <c r="BP28" s="142"/>
      <c r="BQ28" s="142"/>
      <c r="BR28" s="142"/>
      <c r="BS28" s="142"/>
      <c r="BT28" s="142"/>
      <c r="BU28" s="142"/>
      <c r="BV28" s="142"/>
      <c r="BW28" s="142"/>
      <c r="BX28" s="142"/>
      <c r="BY28" s="142"/>
      <c r="BZ28" s="142"/>
      <c r="CA28" s="142"/>
      <c r="CB28" s="142"/>
      <c r="CC28" s="142"/>
      <c r="CD28" s="142"/>
      <c r="CE28" s="142"/>
      <c r="CF28" s="142"/>
      <c r="CG28" s="142"/>
      <c r="CH28" s="142"/>
      <c r="CI28" s="142"/>
      <c r="CJ28" s="142"/>
      <c r="CK28" s="142"/>
      <c r="CL28" s="142"/>
      <c r="CM28" s="142"/>
      <c r="CN28" s="142"/>
      <c r="CO28" s="142"/>
      <c r="CP28" s="142"/>
      <c r="CQ28" s="142"/>
      <c r="CR28" s="142"/>
      <c r="CS28" s="142"/>
      <c r="CT28" s="142"/>
      <c r="CU28" s="142"/>
      <c r="CV28" s="142"/>
      <c r="CW28" s="142"/>
      <c r="CX28" s="142"/>
      <c r="CY28" s="142"/>
      <c r="CZ28" s="142"/>
      <c r="DA28" s="142"/>
      <c r="DB28" s="142"/>
      <c r="DC28" s="142"/>
      <c r="DD28" s="142"/>
      <c r="DE28" s="142"/>
      <c r="DF28" s="142"/>
      <c r="DG28" s="142"/>
      <c r="DH28" s="142"/>
      <c r="DI28" s="142"/>
      <c r="DJ28" s="142"/>
      <c r="DK28" s="142"/>
      <c r="DL28" s="142"/>
      <c r="DM28" s="142"/>
      <c r="DN28" s="142"/>
      <c r="DO28" s="142"/>
      <c r="DP28" s="142"/>
      <c r="DQ28" s="142"/>
      <c r="DR28" s="142"/>
      <c r="DS28" s="142"/>
      <c r="DT28" s="142"/>
      <c r="DU28" s="142"/>
      <c r="DV28" s="142"/>
      <c r="DW28" s="142"/>
      <c r="DX28" s="142"/>
      <c r="DY28" s="142"/>
      <c r="DZ28" s="142"/>
      <c r="EA28" s="142"/>
      <c r="EB28" s="142"/>
      <c r="EC28" s="142"/>
      <c r="ED28" s="142"/>
      <c r="EE28" s="142"/>
      <c r="EF28" s="142"/>
      <c r="EG28" s="142"/>
      <c r="EH28" s="142"/>
      <c r="EI28" s="142"/>
      <c r="EJ28" s="142"/>
      <c r="EK28" s="142"/>
      <c r="EL28" s="142"/>
      <c r="EM28" s="142"/>
      <c r="EN28" s="142"/>
      <c r="EO28" s="142"/>
      <c r="EP28" s="142"/>
      <c r="EQ28" s="142"/>
      <c r="ER28" s="142"/>
      <c r="ES28" s="142"/>
      <c r="ET28" s="142"/>
      <c r="EU28" s="142"/>
      <c r="EV28" s="142"/>
      <c r="EW28" s="142"/>
      <c r="EX28" s="142"/>
      <c r="EY28" s="142"/>
      <c r="EZ28" s="142"/>
      <c r="FA28" s="142"/>
      <c r="FB28" s="142"/>
      <c r="FC28" s="142"/>
      <c r="FD28" s="142"/>
      <c r="FE28" s="142"/>
      <c r="FF28" s="142"/>
      <c r="FG28" s="142"/>
      <c r="FH28" s="142"/>
      <c r="FI28" s="142"/>
      <c r="FJ28" s="142"/>
      <c r="FK28" s="142"/>
      <c r="FL28" s="142"/>
      <c r="FM28" s="142"/>
      <c r="FN28" s="142"/>
      <c r="FO28" s="142"/>
      <c r="FP28" s="142"/>
      <c r="FQ28" s="142"/>
      <c r="FR28" s="142"/>
      <c r="FS28" s="142"/>
      <c r="FT28" s="142"/>
      <c r="FU28" s="142"/>
      <c r="FV28" s="142"/>
      <c r="FW28" s="142"/>
      <c r="FX28" s="142"/>
      <c r="FY28" s="142"/>
      <c r="FZ28" s="142"/>
      <c r="GA28" s="142"/>
      <c r="GB28" s="142"/>
      <c r="GC28" s="142"/>
      <c r="GD28" s="142"/>
      <c r="GE28" s="142"/>
      <c r="GF28" s="142"/>
      <c r="GG28" s="142"/>
      <c r="GH28" s="142"/>
      <c r="GI28" s="142"/>
      <c r="GJ28" s="142"/>
      <c r="GK28" s="142"/>
      <c r="GL28" s="142"/>
      <c r="GM28" s="142"/>
      <c r="GN28" s="142"/>
      <c r="GO28" s="142"/>
      <c r="GP28" s="142"/>
      <c r="GQ28" s="142"/>
      <c r="GR28" s="142"/>
      <c r="GS28" s="142"/>
      <c r="GT28" s="142"/>
      <c r="GU28" s="142"/>
      <c r="GV28" s="142"/>
      <c r="GW28" s="142"/>
      <c r="GX28" s="142"/>
      <c r="GY28" s="142"/>
      <c r="GZ28" s="142"/>
      <c r="HA28" s="142"/>
      <c r="HB28" s="142"/>
      <c r="HC28" s="142"/>
      <c r="HD28" s="142"/>
      <c r="HE28" s="142"/>
      <c r="HF28" s="142"/>
      <c r="HG28" s="142"/>
      <c r="HH28" s="142"/>
      <c r="HI28" s="142"/>
      <c r="HJ28" s="142"/>
      <c r="HK28" s="142"/>
      <c r="HL28" s="142"/>
      <c r="HM28" s="142"/>
      <c r="HN28" s="142"/>
      <c r="HO28" s="142"/>
      <c r="HP28" s="142"/>
      <c r="HQ28" s="142"/>
      <c r="HR28" s="142"/>
      <c r="HS28" s="142"/>
      <c r="HT28" s="142"/>
      <c r="HU28" s="142"/>
      <c r="HV28" s="142"/>
      <c r="HW28" s="142"/>
      <c r="HX28" s="142"/>
      <c r="HY28" s="142"/>
      <c r="HZ28" s="142"/>
      <c r="IA28" s="142"/>
      <c r="IB28" s="142"/>
      <c r="IC28" s="142"/>
      <c r="ID28" s="142"/>
      <c r="IE28" s="142"/>
      <c r="IF28" s="142"/>
      <c r="IG28" s="142"/>
      <c r="IH28" s="142"/>
      <c r="II28" s="142"/>
      <c r="IJ28" s="142"/>
      <c r="IK28" s="142"/>
      <c r="IL28" s="142"/>
      <c r="IM28" s="142"/>
      <c r="IN28" s="142"/>
      <c r="IO28" s="142"/>
      <c r="IP28" s="142"/>
      <c r="IQ28" s="142"/>
      <c r="IR28" s="142"/>
      <c r="IS28" s="142"/>
      <c r="IT28" s="142"/>
      <c r="IU28" s="142"/>
      <c r="IV28" s="142"/>
    </row>
    <row r="29" s="127" customFormat="1" ht="13.5">
      <c r="H29" s="128"/>
    </row>
    <row r="30" s="127" customFormat="1" ht="13.5">
      <c r="H30" s="128"/>
    </row>
    <row r="31" s="127" customFormat="1" ht="13.5">
      <c r="H31" s="128"/>
    </row>
  </sheetData>
  <printOptions/>
  <pageMargins left="0.75" right="0.75" top="1" bottom="1" header="0.512" footer="0.512"/>
  <pageSetup horizontalDpi="360" verticalDpi="36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IV28"/>
  <sheetViews>
    <sheetView workbookViewId="0" topLeftCell="A1">
      <selection activeCell="F24" sqref="F24"/>
    </sheetView>
  </sheetViews>
  <sheetFormatPr defaultColWidth="8.88671875" defaultRowHeight="15"/>
  <cols>
    <col min="1" max="1" width="3.77734375" style="6" customWidth="1"/>
    <col min="2" max="3" width="4.88671875" style="6" hidden="1" customWidth="1"/>
    <col min="4" max="4" width="8.99609375" style="340" customWidth="1"/>
    <col min="5" max="5" width="0" style="6" hidden="1" customWidth="1"/>
    <col min="6" max="6" width="12.21484375" style="6" customWidth="1"/>
    <col min="7" max="7" width="10.77734375" style="6" customWidth="1"/>
    <col min="8" max="8" width="3.77734375" style="22" customWidth="1"/>
    <col min="9" max="9" width="4.77734375" style="6" customWidth="1"/>
    <col min="10" max="10" width="6.77734375" style="6" customWidth="1"/>
    <col min="11" max="11" width="12.77734375" style="6" customWidth="1"/>
    <col min="12" max="12" width="8.88671875" style="6" customWidth="1"/>
    <col min="13" max="13" width="4.88671875" style="6" bestFit="1" customWidth="1"/>
    <col min="14" max="14" width="6.6640625" style="6" hidden="1" customWidth="1"/>
    <col min="15" max="15" width="4.88671875" style="6" bestFit="1" customWidth="1"/>
    <col min="16" max="67" width="3.6640625" style="6" customWidth="1"/>
    <col min="68" max="16384" width="8.88671875" style="6" customWidth="1"/>
  </cols>
  <sheetData>
    <row r="2" ht="13.5">
      <c r="A2" s="224" t="s">
        <v>68</v>
      </c>
    </row>
    <row r="3" spans="4:13" ht="14.25" thickBot="1">
      <c r="D3" s="341"/>
      <c r="E3" s="142"/>
      <c r="F3" s="142"/>
      <c r="G3" s="142"/>
      <c r="H3" s="225"/>
      <c r="I3" s="142"/>
      <c r="J3" s="142"/>
      <c r="K3" s="142"/>
      <c r="L3" s="142"/>
      <c r="M3" s="142"/>
    </row>
    <row r="4" spans="3:14" ht="14.25" thickTop="1">
      <c r="C4" s="184"/>
      <c r="D4" s="52" t="s">
        <v>455</v>
      </c>
      <c r="E4" s="342"/>
      <c r="F4" s="342"/>
      <c r="G4" s="342"/>
      <c r="H4" s="343"/>
      <c r="I4" s="342"/>
      <c r="J4" s="342"/>
      <c r="K4" s="342"/>
      <c r="L4" s="342"/>
      <c r="M4" s="344"/>
      <c r="N4" s="137"/>
    </row>
    <row r="5" spans="3:14" ht="14.25" thickBot="1">
      <c r="C5" s="184"/>
      <c r="D5" s="53" t="s">
        <v>69</v>
      </c>
      <c r="E5" s="345"/>
      <c r="F5" s="345"/>
      <c r="G5" s="345"/>
      <c r="H5" s="346"/>
      <c r="I5" s="345"/>
      <c r="J5" s="345"/>
      <c r="K5" s="345"/>
      <c r="L5" s="345"/>
      <c r="M5" s="347"/>
      <c r="N5" s="137"/>
    </row>
    <row r="6" spans="3:256" s="1" customFormat="1" ht="15" thickBot="1" thickTop="1">
      <c r="C6" s="3"/>
      <c r="H6" s="4"/>
      <c r="J6" s="10"/>
      <c r="Q6" s="142"/>
      <c r="R6" s="142"/>
      <c r="S6" s="142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  <c r="IR6" s="6"/>
      <c r="IS6" s="6"/>
      <c r="IT6" s="6"/>
      <c r="IU6" s="6"/>
      <c r="IV6" s="6"/>
    </row>
    <row r="7" spans="1:256" s="4" customFormat="1" ht="14.25" thickBot="1">
      <c r="A7" s="17" t="s">
        <v>7</v>
      </c>
      <c r="B7" s="17" t="s">
        <v>8</v>
      </c>
      <c r="C7" s="9" t="s">
        <v>9</v>
      </c>
      <c r="D7" s="9" t="s">
        <v>16</v>
      </c>
      <c r="E7" s="9" t="s">
        <v>26</v>
      </c>
      <c r="F7" s="9" t="s">
        <v>17</v>
      </c>
      <c r="G7" s="9" t="s">
        <v>27</v>
      </c>
      <c r="H7" s="9" t="s">
        <v>18</v>
      </c>
      <c r="I7" s="9" t="s">
        <v>19</v>
      </c>
      <c r="J7" s="11" t="s">
        <v>20</v>
      </c>
      <c r="K7" s="9" t="s">
        <v>28</v>
      </c>
      <c r="L7" s="9" t="s">
        <v>21</v>
      </c>
      <c r="M7" s="18" t="s">
        <v>24</v>
      </c>
      <c r="N7" s="69" t="s">
        <v>24</v>
      </c>
      <c r="O7" s="69" t="s">
        <v>24</v>
      </c>
      <c r="P7" s="69" t="s">
        <v>24</v>
      </c>
      <c r="Q7" s="69" t="s">
        <v>24</v>
      </c>
      <c r="R7" s="69" t="s">
        <v>24</v>
      </c>
      <c r="S7" s="69" t="s">
        <v>24</v>
      </c>
      <c r="T7" s="230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  <c r="HK7" s="22"/>
      <c r="HL7" s="22"/>
      <c r="HM7" s="22"/>
      <c r="HN7" s="22"/>
      <c r="HO7" s="22"/>
      <c r="HP7" s="22"/>
      <c r="HQ7" s="22"/>
      <c r="HR7" s="22"/>
      <c r="HS7" s="22"/>
      <c r="HT7" s="22"/>
      <c r="HU7" s="22"/>
      <c r="HV7" s="22"/>
      <c r="HW7" s="22"/>
      <c r="HX7" s="22"/>
      <c r="HY7" s="22"/>
      <c r="HZ7" s="22"/>
      <c r="IA7" s="22"/>
      <c r="IB7" s="22"/>
      <c r="IC7" s="22"/>
      <c r="ID7" s="22"/>
      <c r="IE7" s="22"/>
      <c r="IF7" s="22"/>
      <c r="IG7" s="22"/>
      <c r="IH7" s="22"/>
      <c r="II7" s="22"/>
      <c r="IJ7" s="22"/>
      <c r="IK7" s="22"/>
      <c r="IL7" s="22"/>
      <c r="IM7" s="22"/>
      <c r="IN7" s="22"/>
      <c r="IO7" s="22"/>
      <c r="IP7" s="22"/>
      <c r="IQ7" s="22"/>
      <c r="IR7" s="22"/>
      <c r="IS7" s="22"/>
      <c r="IT7" s="22"/>
      <c r="IU7" s="22"/>
      <c r="IV7" s="22"/>
    </row>
    <row r="8" spans="1:256" s="14" customFormat="1" ht="13.5">
      <c r="A8" s="190">
        <f aca="true" t="shared" si="0" ref="A8:A27">RANK(N8,$N$8:$N$28,1)</f>
        <v>1</v>
      </c>
      <c r="B8" s="191"/>
      <c r="C8" s="191"/>
      <c r="D8" s="651">
        <v>21596</v>
      </c>
      <c r="E8" s="331"/>
      <c r="F8" s="378" t="s">
        <v>180</v>
      </c>
      <c r="G8" s="330" t="s">
        <v>176</v>
      </c>
      <c r="H8" s="373">
        <v>3</v>
      </c>
      <c r="I8" s="307" t="s">
        <v>131</v>
      </c>
      <c r="J8" s="417">
        <v>4.23</v>
      </c>
      <c r="K8" s="330" t="s">
        <v>197</v>
      </c>
      <c r="L8" s="192" t="s">
        <v>135</v>
      </c>
      <c r="M8" s="332" t="s">
        <v>142</v>
      </c>
      <c r="N8" s="1">
        <f aca="true" t="shared" si="1" ref="N8:N28">IF(LEN(D8)=5,(D8)/10000,(D8)/1000)</f>
        <v>2.1596</v>
      </c>
      <c r="Q8" s="68"/>
      <c r="R8" s="68"/>
      <c r="S8" s="68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  <c r="IP8" s="6"/>
      <c r="IQ8" s="6"/>
      <c r="IR8" s="6"/>
      <c r="IS8" s="6"/>
      <c r="IT8" s="6"/>
      <c r="IU8" s="6"/>
      <c r="IV8" s="6"/>
    </row>
    <row r="9" spans="1:256" s="14" customFormat="1" ht="13.5">
      <c r="A9" s="208">
        <f t="shared" si="0"/>
        <v>2</v>
      </c>
      <c r="B9" s="104"/>
      <c r="C9" s="104"/>
      <c r="D9" s="652">
        <v>21617</v>
      </c>
      <c r="E9" s="333"/>
      <c r="F9" s="379" t="s">
        <v>244</v>
      </c>
      <c r="G9" s="72" t="s">
        <v>174</v>
      </c>
      <c r="H9" s="374">
        <v>3</v>
      </c>
      <c r="I9" s="311" t="s">
        <v>131</v>
      </c>
      <c r="J9" s="418">
        <v>7.15</v>
      </c>
      <c r="K9" s="72" t="s">
        <v>235</v>
      </c>
      <c r="L9" s="217" t="s">
        <v>480</v>
      </c>
      <c r="M9" s="114" t="s">
        <v>142</v>
      </c>
      <c r="N9" s="1">
        <f t="shared" si="1"/>
        <v>2.1617</v>
      </c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256" s="14" customFormat="1" ht="13.5">
      <c r="A10" s="208">
        <f t="shared" si="0"/>
        <v>3</v>
      </c>
      <c r="B10" s="104"/>
      <c r="C10" s="104"/>
      <c r="D10" s="652">
        <v>21833</v>
      </c>
      <c r="E10" s="333"/>
      <c r="F10" s="379" t="s">
        <v>245</v>
      </c>
      <c r="G10" s="72" t="s">
        <v>0</v>
      </c>
      <c r="H10" s="374">
        <v>3</v>
      </c>
      <c r="I10" s="311" t="s">
        <v>131</v>
      </c>
      <c r="J10" s="419">
        <v>7.25</v>
      </c>
      <c r="K10" s="72" t="s">
        <v>126</v>
      </c>
      <c r="L10" s="217" t="s">
        <v>135</v>
      </c>
      <c r="M10" s="114" t="s">
        <v>142</v>
      </c>
      <c r="N10" s="1">
        <f t="shared" si="1"/>
        <v>2.1833</v>
      </c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  <c r="II10" s="6"/>
      <c r="IJ10" s="6"/>
      <c r="IK10" s="6"/>
      <c r="IL10" s="6"/>
      <c r="IM10" s="6"/>
      <c r="IN10" s="6"/>
      <c r="IO10" s="6"/>
      <c r="IP10" s="6"/>
      <c r="IQ10" s="6"/>
      <c r="IR10" s="6"/>
      <c r="IS10" s="6"/>
      <c r="IT10" s="6"/>
      <c r="IU10" s="6"/>
      <c r="IV10" s="6"/>
    </row>
    <row r="11" spans="1:256" s="14" customFormat="1" ht="13.5">
      <c r="A11" s="208">
        <f t="shared" si="0"/>
        <v>4</v>
      </c>
      <c r="B11" s="194"/>
      <c r="C11" s="194"/>
      <c r="D11" s="652">
        <v>21854</v>
      </c>
      <c r="E11" s="333"/>
      <c r="F11" s="379" t="s">
        <v>246</v>
      </c>
      <c r="G11" s="72" t="s">
        <v>247</v>
      </c>
      <c r="H11" s="374">
        <v>2</v>
      </c>
      <c r="I11" s="311" t="s">
        <v>131</v>
      </c>
      <c r="J11" s="418">
        <v>7.25</v>
      </c>
      <c r="K11" s="72" t="s">
        <v>126</v>
      </c>
      <c r="L11" s="217" t="s">
        <v>135</v>
      </c>
      <c r="M11" s="114" t="s">
        <v>142</v>
      </c>
      <c r="N11" s="1">
        <f t="shared" si="1"/>
        <v>2.1854</v>
      </c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6"/>
      <c r="IK11" s="6"/>
      <c r="IL11" s="6"/>
      <c r="IM11" s="6"/>
      <c r="IN11" s="6"/>
      <c r="IO11" s="6"/>
      <c r="IP11" s="6"/>
      <c r="IQ11" s="6"/>
      <c r="IR11" s="6"/>
      <c r="IS11" s="6"/>
      <c r="IT11" s="6"/>
      <c r="IU11" s="6"/>
      <c r="IV11" s="6"/>
    </row>
    <row r="12" spans="1:256" s="14" customFormat="1" ht="13.5">
      <c r="A12" s="199">
        <f t="shared" si="0"/>
        <v>5</v>
      </c>
      <c r="B12" s="111"/>
      <c r="C12" s="111"/>
      <c r="D12" s="653">
        <v>21860</v>
      </c>
      <c r="E12" s="358"/>
      <c r="F12" s="380" t="s">
        <v>315</v>
      </c>
      <c r="G12" s="119" t="s">
        <v>168</v>
      </c>
      <c r="H12" s="375">
        <v>2</v>
      </c>
      <c r="I12" s="310" t="s">
        <v>189</v>
      </c>
      <c r="J12" s="420">
        <v>7.16</v>
      </c>
      <c r="K12" s="119" t="s">
        <v>303</v>
      </c>
      <c r="L12" s="220" t="s">
        <v>304</v>
      </c>
      <c r="M12" s="362"/>
      <c r="N12" s="1">
        <f t="shared" si="1"/>
        <v>2.186</v>
      </c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  <c r="HY12" s="6"/>
      <c r="HZ12" s="6"/>
      <c r="IA12" s="6"/>
      <c r="IB12" s="6"/>
      <c r="IC12" s="6"/>
      <c r="ID12" s="6"/>
      <c r="IE12" s="6"/>
      <c r="IF12" s="6"/>
      <c r="IG12" s="6"/>
      <c r="IH12" s="6"/>
      <c r="II12" s="6"/>
      <c r="IJ12" s="6"/>
      <c r="IK12" s="6"/>
      <c r="IL12" s="6"/>
      <c r="IM12" s="6"/>
      <c r="IN12" s="6"/>
      <c r="IO12" s="6"/>
      <c r="IP12" s="6"/>
      <c r="IQ12" s="6"/>
      <c r="IR12" s="6"/>
      <c r="IS12" s="6"/>
      <c r="IT12" s="6"/>
      <c r="IU12" s="6"/>
      <c r="IV12" s="6"/>
    </row>
    <row r="13" spans="1:256" s="14" customFormat="1" ht="13.5">
      <c r="A13" s="210">
        <f t="shared" si="0"/>
        <v>6</v>
      </c>
      <c r="B13" s="211"/>
      <c r="C13" s="211"/>
      <c r="D13" s="654">
        <v>21882</v>
      </c>
      <c r="E13" s="357"/>
      <c r="F13" s="381" t="s">
        <v>248</v>
      </c>
      <c r="G13" s="339" t="s">
        <v>249</v>
      </c>
      <c r="H13" s="376">
        <v>2</v>
      </c>
      <c r="I13" s="320" t="s">
        <v>131</v>
      </c>
      <c r="J13" s="421">
        <v>7.15</v>
      </c>
      <c r="K13" s="339" t="s">
        <v>235</v>
      </c>
      <c r="L13" s="207" t="s">
        <v>480</v>
      </c>
      <c r="M13" s="361" t="s">
        <v>142</v>
      </c>
      <c r="N13" s="1">
        <f t="shared" si="1"/>
        <v>2.1882</v>
      </c>
      <c r="Q13" s="6"/>
      <c r="R13" s="6"/>
      <c r="S13" s="6"/>
      <c r="T13" s="15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6"/>
      <c r="IB13" s="6"/>
      <c r="IC13" s="6"/>
      <c r="ID13" s="6"/>
      <c r="IE13" s="6"/>
      <c r="IF13" s="6"/>
      <c r="IG13" s="6"/>
      <c r="IH13" s="6"/>
      <c r="II13" s="6"/>
      <c r="IJ13" s="6"/>
      <c r="IK13" s="6"/>
      <c r="IL13" s="6"/>
      <c r="IM13" s="6"/>
      <c r="IN13" s="6"/>
      <c r="IO13" s="6"/>
      <c r="IP13" s="6"/>
      <c r="IQ13" s="6"/>
      <c r="IR13" s="6"/>
      <c r="IS13" s="6"/>
      <c r="IT13" s="6"/>
      <c r="IU13" s="6"/>
      <c r="IV13" s="6"/>
    </row>
    <row r="14" spans="1:256" s="14" customFormat="1" ht="13.5">
      <c r="A14" s="208">
        <f t="shared" si="0"/>
        <v>7</v>
      </c>
      <c r="B14" s="194"/>
      <c r="C14" s="194"/>
      <c r="D14" s="652">
        <v>21909</v>
      </c>
      <c r="E14" s="236"/>
      <c r="F14" s="160" t="s">
        <v>181</v>
      </c>
      <c r="G14" s="214" t="s">
        <v>129</v>
      </c>
      <c r="H14" s="369">
        <v>3</v>
      </c>
      <c r="I14" s="311" t="s">
        <v>131</v>
      </c>
      <c r="J14" s="422">
        <v>7.15</v>
      </c>
      <c r="K14" s="214" t="s">
        <v>235</v>
      </c>
      <c r="L14" s="217" t="s">
        <v>480</v>
      </c>
      <c r="M14" s="115" t="s">
        <v>142</v>
      </c>
      <c r="N14" s="1">
        <f t="shared" si="1"/>
        <v>2.1909</v>
      </c>
      <c r="Q14" s="6"/>
      <c r="R14" s="6"/>
      <c r="S14" s="6"/>
      <c r="T14" s="15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 s="6"/>
      <c r="HZ14" s="6"/>
      <c r="IA14" s="6"/>
      <c r="IB14" s="6"/>
      <c r="IC14" s="6"/>
      <c r="ID14" s="6"/>
      <c r="IE14" s="6"/>
      <c r="IF14" s="6"/>
      <c r="IG14" s="6"/>
      <c r="IH14" s="6"/>
      <c r="II14" s="6"/>
      <c r="IJ14" s="6"/>
      <c r="IK14" s="6"/>
      <c r="IL14" s="6"/>
      <c r="IM14" s="6"/>
      <c r="IN14" s="6"/>
      <c r="IO14" s="6"/>
      <c r="IP14" s="6"/>
      <c r="IQ14" s="6"/>
      <c r="IR14" s="6"/>
      <c r="IS14" s="6"/>
      <c r="IT14" s="6"/>
      <c r="IU14" s="6"/>
      <c r="IV14" s="6"/>
    </row>
    <row r="15" spans="1:256" s="14" customFormat="1" ht="13.5">
      <c r="A15" s="208">
        <f t="shared" si="0"/>
        <v>8</v>
      </c>
      <c r="B15" s="194">
        <f>RANK(N15,$N$8:$N$27,1)</f>
        <v>8</v>
      </c>
      <c r="C15" s="103" t="s">
        <v>11</v>
      </c>
      <c r="D15" s="655">
        <v>21933</v>
      </c>
      <c r="E15" s="336"/>
      <c r="F15" s="159" t="s">
        <v>250</v>
      </c>
      <c r="G15" s="120" t="s">
        <v>251</v>
      </c>
      <c r="H15" s="377">
        <v>3</v>
      </c>
      <c r="I15" s="309" t="s">
        <v>131</v>
      </c>
      <c r="J15" s="418">
        <v>7.25</v>
      </c>
      <c r="K15" s="120" t="s">
        <v>126</v>
      </c>
      <c r="L15" s="217" t="s">
        <v>135</v>
      </c>
      <c r="M15" s="114" t="s">
        <v>142</v>
      </c>
      <c r="N15" s="1">
        <f t="shared" si="1"/>
        <v>2.1933</v>
      </c>
      <c r="O15" s="1"/>
      <c r="P15" s="1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  <c r="HZ15" s="6"/>
      <c r="IA15" s="6"/>
      <c r="IB15" s="6"/>
      <c r="IC15" s="6"/>
      <c r="ID15" s="6"/>
      <c r="IE15" s="6"/>
      <c r="IF15" s="6"/>
      <c r="IG15" s="6"/>
      <c r="IH15" s="6"/>
      <c r="II15" s="6"/>
      <c r="IJ15" s="6"/>
      <c r="IK15" s="6"/>
      <c r="IL15" s="6"/>
      <c r="IM15" s="6"/>
      <c r="IN15" s="6"/>
      <c r="IO15" s="6"/>
      <c r="IP15" s="6"/>
      <c r="IQ15" s="6"/>
      <c r="IR15" s="6"/>
      <c r="IS15" s="6"/>
      <c r="IT15" s="6"/>
      <c r="IU15" s="6"/>
      <c r="IV15" s="6"/>
    </row>
    <row r="16" spans="1:256" s="14" customFormat="1" ht="13.5">
      <c r="A16" s="297">
        <f t="shared" si="0"/>
        <v>9</v>
      </c>
      <c r="B16" s="194"/>
      <c r="C16" s="194"/>
      <c r="D16" s="656">
        <v>22006</v>
      </c>
      <c r="E16" s="235"/>
      <c r="F16" s="263" t="s">
        <v>252</v>
      </c>
      <c r="G16" s="104" t="s">
        <v>196</v>
      </c>
      <c r="H16" s="239">
        <v>2</v>
      </c>
      <c r="I16" s="239" t="s">
        <v>131</v>
      </c>
      <c r="J16" s="384">
        <v>7.15</v>
      </c>
      <c r="K16" s="198" t="s">
        <v>235</v>
      </c>
      <c r="L16" s="196" t="s">
        <v>480</v>
      </c>
      <c r="M16" s="105" t="s">
        <v>142</v>
      </c>
      <c r="N16" s="1">
        <f t="shared" si="1"/>
        <v>2.2006</v>
      </c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  <c r="IA16" s="6"/>
      <c r="IB16" s="6"/>
      <c r="IC16" s="6"/>
      <c r="ID16" s="6"/>
      <c r="IE16" s="6"/>
      <c r="IF16" s="6"/>
      <c r="IG16" s="6"/>
      <c r="IH16" s="6"/>
      <c r="II16" s="6"/>
      <c r="IJ16" s="6"/>
      <c r="IK16" s="6"/>
      <c r="IL16" s="6"/>
      <c r="IM16" s="6"/>
      <c r="IN16" s="6"/>
      <c r="IO16" s="6"/>
      <c r="IP16" s="6"/>
      <c r="IQ16" s="6"/>
      <c r="IR16" s="6"/>
      <c r="IS16" s="6"/>
      <c r="IT16" s="6"/>
      <c r="IU16" s="6"/>
      <c r="IV16" s="6"/>
    </row>
    <row r="17" spans="1:256" s="14" customFormat="1" ht="13.5">
      <c r="A17" s="199">
        <f t="shared" si="0"/>
        <v>10</v>
      </c>
      <c r="B17" s="200">
        <f>RANK(N17,$N$8:$N$27,1)</f>
        <v>10</v>
      </c>
      <c r="C17" s="200" t="s">
        <v>11</v>
      </c>
      <c r="D17" s="653">
        <v>22052</v>
      </c>
      <c r="E17" s="238"/>
      <c r="F17" s="176" t="s">
        <v>253</v>
      </c>
      <c r="G17" s="232" t="s">
        <v>182</v>
      </c>
      <c r="H17" s="364">
        <v>3</v>
      </c>
      <c r="I17" s="310" t="s">
        <v>131</v>
      </c>
      <c r="J17" s="335">
        <v>6.3</v>
      </c>
      <c r="K17" s="232" t="s">
        <v>130</v>
      </c>
      <c r="L17" s="220" t="s">
        <v>131</v>
      </c>
      <c r="M17" s="98" t="s">
        <v>142</v>
      </c>
      <c r="N17" s="1">
        <f t="shared" si="1"/>
        <v>2.2052</v>
      </c>
      <c r="Q17" s="6"/>
      <c r="R17" s="6"/>
      <c r="S17" s="6"/>
      <c r="T17" s="15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  <c r="HH17" s="6"/>
      <c r="HI17" s="6"/>
      <c r="HJ17" s="6"/>
      <c r="HK17" s="6"/>
      <c r="HL17" s="6"/>
      <c r="HM17" s="6"/>
      <c r="HN17" s="6"/>
      <c r="HO17" s="6"/>
      <c r="HP17" s="6"/>
      <c r="HQ17" s="6"/>
      <c r="HR17" s="6"/>
      <c r="HS17" s="6"/>
      <c r="HT17" s="6"/>
      <c r="HU17" s="6"/>
      <c r="HV17" s="6"/>
      <c r="HW17" s="6"/>
      <c r="HX17" s="6"/>
      <c r="HY17" s="6"/>
      <c r="HZ17" s="6"/>
      <c r="IA17" s="6"/>
      <c r="IB17" s="6"/>
      <c r="IC17" s="6"/>
      <c r="ID17" s="6"/>
      <c r="IE17" s="6"/>
      <c r="IF17" s="6"/>
      <c r="IG17" s="6"/>
      <c r="IH17" s="6"/>
      <c r="II17" s="6"/>
      <c r="IJ17" s="6"/>
      <c r="IK17" s="6"/>
      <c r="IL17" s="6"/>
      <c r="IM17" s="6"/>
      <c r="IN17" s="6"/>
      <c r="IO17" s="6"/>
      <c r="IP17" s="6"/>
      <c r="IQ17" s="6"/>
      <c r="IR17" s="6"/>
      <c r="IS17" s="6"/>
      <c r="IT17" s="6"/>
      <c r="IU17" s="6"/>
      <c r="IV17" s="6"/>
    </row>
    <row r="18" spans="1:256" s="14" customFormat="1" ht="13.5">
      <c r="A18" s="210">
        <f t="shared" si="0"/>
        <v>11</v>
      </c>
      <c r="B18" s="204">
        <f>RANK(N18,$N$8:$N$27,1)</f>
        <v>11</v>
      </c>
      <c r="C18" s="147" t="s">
        <v>11</v>
      </c>
      <c r="D18" s="657">
        <v>22055</v>
      </c>
      <c r="E18" s="117"/>
      <c r="F18" s="272" t="s">
        <v>414</v>
      </c>
      <c r="G18" s="117" t="s">
        <v>149</v>
      </c>
      <c r="H18" s="359">
        <v>3</v>
      </c>
      <c r="I18" s="359" t="s">
        <v>25</v>
      </c>
      <c r="J18" s="385">
        <v>7.23</v>
      </c>
      <c r="K18" s="117" t="s">
        <v>394</v>
      </c>
      <c r="L18" s="243" t="s">
        <v>195</v>
      </c>
      <c r="M18" s="118"/>
      <c r="N18" s="1">
        <f t="shared" si="1"/>
        <v>2.2055</v>
      </c>
      <c r="O18" s="80"/>
      <c r="P18" s="1"/>
      <c r="Q18" s="6"/>
      <c r="R18" s="6"/>
      <c r="S18" s="6"/>
      <c r="T18" s="15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  <c r="II18" s="6"/>
      <c r="IJ18" s="6"/>
      <c r="IK18" s="6"/>
      <c r="IL18" s="6"/>
      <c r="IM18" s="6"/>
      <c r="IN18" s="6"/>
      <c r="IO18" s="6"/>
      <c r="IP18" s="6"/>
      <c r="IQ18" s="6"/>
      <c r="IR18" s="6"/>
      <c r="IS18" s="6"/>
      <c r="IT18" s="6"/>
      <c r="IU18" s="6"/>
      <c r="IV18" s="6"/>
    </row>
    <row r="19" spans="1:256" s="14" customFormat="1" ht="13.5">
      <c r="A19" s="193">
        <f t="shared" si="0"/>
        <v>12</v>
      </c>
      <c r="B19" s="194">
        <f>RANK(N19,$N$8:$N$27,1)</f>
        <v>12</v>
      </c>
      <c r="C19" s="103" t="s">
        <v>11</v>
      </c>
      <c r="D19" s="658">
        <v>22058</v>
      </c>
      <c r="E19" s="350"/>
      <c r="F19" s="262" t="s">
        <v>158</v>
      </c>
      <c r="G19" s="89" t="s">
        <v>118</v>
      </c>
      <c r="H19" s="303">
        <v>3</v>
      </c>
      <c r="I19" s="303" t="s">
        <v>340</v>
      </c>
      <c r="J19" s="384">
        <v>7.16</v>
      </c>
      <c r="K19" s="8" t="s">
        <v>341</v>
      </c>
      <c r="L19" s="240" t="s">
        <v>342</v>
      </c>
      <c r="M19" s="91"/>
      <c r="N19" s="1">
        <f t="shared" si="1"/>
        <v>2.2058</v>
      </c>
      <c r="O19" s="10"/>
      <c r="P19" s="1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  <c r="HX19" s="6"/>
      <c r="HY19" s="6"/>
      <c r="HZ19" s="6"/>
      <c r="IA19" s="6"/>
      <c r="IB19" s="6"/>
      <c r="IC19" s="6"/>
      <c r="ID19" s="6"/>
      <c r="IE19" s="6"/>
      <c r="IF19" s="6"/>
      <c r="IG19" s="6"/>
      <c r="IH19" s="6"/>
      <c r="II19" s="6"/>
      <c r="IJ19" s="6"/>
      <c r="IK19" s="6"/>
      <c r="IL19" s="6"/>
      <c r="IM19" s="6"/>
      <c r="IN19" s="6"/>
      <c r="IO19" s="6"/>
      <c r="IP19" s="6"/>
      <c r="IQ19" s="6"/>
      <c r="IR19" s="6"/>
      <c r="IS19" s="6"/>
      <c r="IT19" s="6"/>
      <c r="IU19" s="6"/>
      <c r="IV19" s="6"/>
    </row>
    <row r="20" spans="1:256" s="14" customFormat="1" ht="13.5">
      <c r="A20" s="208">
        <f t="shared" si="0"/>
        <v>13</v>
      </c>
      <c r="B20" s="194"/>
      <c r="C20" s="194"/>
      <c r="D20" s="655">
        <v>22084</v>
      </c>
      <c r="E20" s="234"/>
      <c r="F20" s="164" t="s">
        <v>254</v>
      </c>
      <c r="G20" s="74" t="s">
        <v>176</v>
      </c>
      <c r="H20" s="363">
        <v>3</v>
      </c>
      <c r="I20" s="309" t="s">
        <v>131</v>
      </c>
      <c r="J20" s="353">
        <v>7.15</v>
      </c>
      <c r="K20" s="74" t="s">
        <v>235</v>
      </c>
      <c r="L20" s="217" t="s">
        <v>480</v>
      </c>
      <c r="M20" s="115" t="s">
        <v>142</v>
      </c>
      <c r="N20" s="1">
        <f t="shared" si="1"/>
        <v>2.2084</v>
      </c>
      <c r="O20" s="122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  <c r="HK20" s="6"/>
      <c r="HL20" s="6"/>
      <c r="HM20" s="6"/>
      <c r="HN20" s="6"/>
      <c r="HO20" s="6"/>
      <c r="HP20" s="6"/>
      <c r="HQ20" s="6"/>
      <c r="HR20" s="6"/>
      <c r="HS20" s="6"/>
      <c r="HT20" s="6"/>
      <c r="HU20" s="6"/>
      <c r="HV20" s="6"/>
      <c r="HW20" s="6"/>
      <c r="HX20" s="6"/>
      <c r="HY20" s="6"/>
      <c r="HZ20" s="6"/>
      <c r="IA20" s="6"/>
      <c r="IB20" s="6"/>
      <c r="IC20" s="6"/>
      <c r="ID20" s="6"/>
      <c r="IE20" s="6"/>
      <c r="IF20" s="6"/>
      <c r="IG20" s="6"/>
      <c r="IH20" s="6"/>
      <c r="II20" s="6"/>
      <c r="IJ20" s="6"/>
      <c r="IK20" s="6"/>
      <c r="IL20" s="6"/>
      <c r="IM20" s="6"/>
      <c r="IN20" s="6"/>
      <c r="IO20" s="6"/>
      <c r="IP20" s="6"/>
      <c r="IQ20" s="6"/>
      <c r="IR20" s="6"/>
      <c r="IS20" s="6"/>
      <c r="IT20" s="6"/>
      <c r="IU20" s="6"/>
      <c r="IV20" s="6"/>
    </row>
    <row r="21" spans="1:256" s="14" customFormat="1" ht="13.5">
      <c r="A21" s="208">
        <f t="shared" si="0"/>
        <v>14</v>
      </c>
      <c r="B21" s="194"/>
      <c r="C21" s="194"/>
      <c r="D21" s="658">
        <v>22117</v>
      </c>
      <c r="E21" s="334"/>
      <c r="F21" s="262" t="s">
        <v>255</v>
      </c>
      <c r="G21" s="194" t="s">
        <v>256</v>
      </c>
      <c r="H21" s="303">
        <v>3</v>
      </c>
      <c r="I21" s="300" t="s">
        <v>131</v>
      </c>
      <c r="J21" s="384">
        <v>7.25</v>
      </c>
      <c r="K21" s="194" t="s">
        <v>126</v>
      </c>
      <c r="L21" s="196" t="s">
        <v>135</v>
      </c>
      <c r="M21" s="108" t="s">
        <v>142</v>
      </c>
      <c r="N21" s="1">
        <f t="shared" si="1"/>
        <v>2.2117</v>
      </c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  <c r="HY21" s="6"/>
      <c r="HZ21" s="6"/>
      <c r="IA21" s="6"/>
      <c r="IB21" s="6"/>
      <c r="IC21" s="6"/>
      <c r="ID21" s="6"/>
      <c r="IE21" s="6"/>
      <c r="IF21" s="6"/>
      <c r="IG21" s="6"/>
      <c r="IH21" s="6"/>
      <c r="II21" s="6"/>
      <c r="IJ21" s="6"/>
      <c r="IK21" s="6"/>
      <c r="IL21" s="6"/>
      <c r="IM21" s="6"/>
      <c r="IN21" s="6"/>
      <c r="IO21" s="6"/>
      <c r="IP21" s="6"/>
      <c r="IQ21" s="6"/>
      <c r="IR21" s="6"/>
      <c r="IS21" s="6"/>
      <c r="IT21" s="6"/>
      <c r="IU21" s="6"/>
      <c r="IV21" s="6"/>
    </row>
    <row r="22" spans="1:256" s="14" customFormat="1" ht="13.5">
      <c r="A22" s="199">
        <f t="shared" si="0"/>
        <v>15</v>
      </c>
      <c r="B22" s="111"/>
      <c r="C22" s="111"/>
      <c r="D22" s="653">
        <v>22136</v>
      </c>
      <c r="E22" s="284"/>
      <c r="F22" s="176" t="s">
        <v>316</v>
      </c>
      <c r="G22" s="232" t="s">
        <v>309</v>
      </c>
      <c r="H22" s="364">
        <v>2</v>
      </c>
      <c r="I22" s="310" t="s">
        <v>189</v>
      </c>
      <c r="J22" s="335">
        <v>7.17</v>
      </c>
      <c r="K22" s="232" t="s">
        <v>303</v>
      </c>
      <c r="L22" s="220" t="s">
        <v>304</v>
      </c>
      <c r="M22" s="360"/>
      <c r="N22" s="1">
        <f t="shared" si="1"/>
        <v>2.2136</v>
      </c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  <c r="HU22" s="6"/>
      <c r="HV22" s="6"/>
      <c r="HW22" s="6"/>
      <c r="HX22" s="6"/>
      <c r="HY22" s="6"/>
      <c r="HZ22" s="6"/>
      <c r="IA22" s="6"/>
      <c r="IB22" s="6"/>
      <c r="IC22" s="6"/>
      <c r="ID22" s="6"/>
      <c r="IE22" s="6"/>
      <c r="IF22" s="6"/>
      <c r="IG22" s="6"/>
      <c r="IH22" s="6"/>
      <c r="II22" s="6"/>
      <c r="IJ22" s="6"/>
      <c r="IK22" s="6"/>
      <c r="IL22" s="6"/>
      <c r="IM22" s="6"/>
      <c r="IN22" s="6"/>
      <c r="IO22" s="6"/>
      <c r="IP22" s="6"/>
      <c r="IQ22" s="6"/>
      <c r="IR22" s="6"/>
      <c r="IS22" s="6"/>
      <c r="IT22" s="6"/>
      <c r="IU22" s="6"/>
      <c r="IV22" s="6"/>
    </row>
    <row r="23" spans="1:256" s="14" customFormat="1" ht="13.5">
      <c r="A23" s="203">
        <f t="shared" si="0"/>
        <v>16</v>
      </c>
      <c r="B23" s="338">
        <v>2</v>
      </c>
      <c r="C23" s="338" t="s">
        <v>11</v>
      </c>
      <c r="D23" s="659">
        <v>22144</v>
      </c>
      <c r="E23" s="237"/>
      <c r="F23" s="272" t="s">
        <v>257</v>
      </c>
      <c r="G23" s="211" t="s">
        <v>258</v>
      </c>
      <c r="H23" s="359">
        <v>3</v>
      </c>
      <c r="I23" s="359" t="s">
        <v>131</v>
      </c>
      <c r="J23" s="385">
        <v>6.08</v>
      </c>
      <c r="K23" s="211" t="s">
        <v>134</v>
      </c>
      <c r="L23" s="241" t="s">
        <v>131</v>
      </c>
      <c r="M23" s="295" t="s">
        <v>142</v>
      </c>
      <c r="N23" s="1">
        <f t="shared" si="1"/>
        <v>2.2144</v>
      </c>
      <c r="O23" s="1"/>
      <c r="P23" s="1"/>
      <c r="Q23" s="6"/>
      <c r="R23" s="6"/>
      <c r="S23" s="6"/>
      <c r="T23" s="15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  <c r="HJ23" s="6"/>
      <c r="HK23" s="6"/>
      <c r="HL23" s="6"/>
      <c r="HM23" s="6"/>
      <c r="HN23" s="6"/>
      <c r="HO23" s="6"/>
      <c r="HP23" s="6"/>
      <c r="HQ23" s="6"/>
      <c r="HR23" s="6"/>
      <c r="HS23" s="6"/>
      <c r="HT23" s="6"/>
      <c r="HU23" s="6"/>
      <c r="HV23" s="6"/>
      <c r="HW23" s="6"/>
      <c r="HX23" s="6"/>
      <c r="HY23" s="6"/>
      <c r="HZ23" s="6"/>
      <c r="IA23" s="6"/>
      <c r="IB23" s="6"/>
      <c r="IC23" s="6"/>
      <c r="ID23" s="6"/>
      <c r="IE23" s="6"/>
      <c r="IF23" s="6"/>
      <c r="IG23" s="6"/>
      <c r="IH23" s="6"/>
      <c r="II23" s="6"/>
      <c r="IJ23" s="6"/>
      <c r="IK23" s="6"/>
      <c r="IL23" s="6"/>
      <c r="IM23" s="6"/>
      <c r="IN23" s="6"/>
      <c r="IO23" s="6"/>
      <c r="IP23" s="6"/>
      <c r="IQ23" s="6"/>
      <c r="IR23" s="6"/>
      <c r="IS23" s="6"/>
      <c r="IT23" s="6"/>
      <c r="IU23" s="6"/>
      <c r="IV23" s="6"/>
    </row>
    <row r="24" spans="1:256" s="14" customFormat="1" ht="13.5">
      <c r="A24" s="193">
        <f t="shared" si="0"/>
        <v>17</v>
      </c>
      <c r="B24" s="194">
        <f>RANK(N24,$N$8:$N$27,1)</f>
        <v>17</v>
      </c>
      <c r="C24" s="103" t="s">
        <v>11</v>
      </c>
      <c r="D24" s="655">
        <v>22149</v>
      </c>
      <c r="E24" s="336"/>
      <c r="F24" s="159" t="s">
        <v>259</v>
      </c>
      <c r="G24" s="336" t="s">
        <v>260</v>
      </c>
      <c r="H24" s="371">
        <v>2</v>
      </c>
      <c r="I24" s="371" t="s">
        <v>131</v>
      </c>
      <c r="J24" s="418">
        <v>7.25</v>
      </c>
      <c r="K24" s="74" t="s">
        <v>126</v>
      </c>
      <c r="L24" s="337" t="s">
        <v>135</v>
      </c>
      <c r="M24" s="114" t="s">
        <v>142</v>
      </c>
      <c r="N24" s="1">
        <f t="shared" si="1"/>
        <v>2.2149</v>
      </c>
      <c r="O24" s="10"/>
      <c r="P24" s="1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  <c r="HJ24" s="6"/>
      <c r="HK24" s="6"/>
      <c r="HL24" s="6"/>
      <c r="HM24" s="6"/>
      <c r="HN24" s="6"/>
      <c r="HO24" s="6"/>
      <c r="HP24" s="6"/>
      <c r="HQ24" s="6"/>
      <c r="HR24" s="6"/>
      <c r="HS24" s="6"/>
      <c r="HT24" s="6"/>
      <c r="HU24" s="6"/>
      <c r="HV24" s="6"/>
      <c r="HW24" s="6"/>
      <c r="HX24" s="6"/>
      <c r="HY24" s="6"/>
      <c r="HZ24" s="6"/>
      <c r="IA24" s="6"/>
      <c r="IB24" s="6"/>
      <c r="IC24" s="6"/>
      <c r="ID24" s="6"/>
      <c r="IE24" s="6"/>
      <c r="IF24" s="6"/>
      <c r="IG24" s="6"/>
      <c r="IH24" s="6"/>
      <c r="II24" s="6"/>
      <c r="IJ24" s="6"/>
      <c r="IK24" s="6"/>
      <c r="IL24" s="6"/>
      <c r="IM24" s="6"/>
      <c r="IN24" s="6"/>
      <c r="IO24" s="6"/>
      <c r="IP24" s="6"/>
      <c r="IQ24" s="6"/>
      <c r="IR24" s="6"/>
      <c r="IS24" s="6"/>
      <c r="IT24" s="6"/>
      <c r="IU24" s="6"/>
      <c r="IV24" s="6"/>
    </row>
    <row r="25" spans="1:256" s="14" customFormat="1" ht="13.5">
      <c r="A25" s="208">
        <f t="shared" si="0"/>
        <v>18</v>
      </c>
      <c r="B25" s="198">
        <f>RANK(N25,$N$8:$N$27,1)</f>
        <v>18</v>
      </c>
      <c r="C25" s="197" t="s">
        <v>11</v>
      </c>
      <c r="D25" s="656">
        <v>22150</v>
      </c>
      <c r="E25" s="194"/>
      <c r="F25" s="262" t="s">
        <v>261</v>
      </c>
      <c r="G25" s="194" t="s">
        <v>178</v>
      </c>
      <c r="H25" s="303">
        <v>1</v>
      </c>
      <c r="I25" s="303" t="s">
        <v>131</v>
      </c>
      <c r="J25" s="384">
        <v>10.09</v>
      </c>
      <c r="K25" s="194" t="s">
        <v>133</v>
      </c>
      <c r="L25" s="196" t="s">
        <v>127</v>
      </c>
      <c r="M25" s="105" t="s">
        <v>142</v>
      </c>
      <c r="N25" s="1">
        <f t="shared" si="1"/>
        <v>2.215</v>
      </c>
      <c r="O25" s="151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  <c r="HJ25" s="6"/>
      <c r="HK25" s="6"/>
      <c r="HL25" s="6"/>
      <c r="HM25" s="6"/>
      <c r="HN25" s="6"/>
      <c r="HO25" s="6"/>
      <c r="HP25" s="6"/>
      <c r="HQ25" s="6"/>
      <c r="HR25" s="6"/>
      <c r="HS25" s="6"/>
      <c r="HT25" s="6"/>
      <c r="HU25" s="6"/>
      <c r="HV25" s="6"/>
      <c r="HW25" s="6"/>
      <c r="HX25" s="6"/>
      <c r="HY25" s="6"/>
      <c r="HZ25" s="6"/>
      <c r="IA25" s="6"/>
      <c r="IB25" s="6"/>
      <c r="IC25" s="6"/>
      <c r="ID25" s="6"/>
      <c r="IE25" s="6"/>
      <c r="IF25" s="6"/>
      <c r="IG25" s="6"/>
      <c r="IH25" s="6"/>
      <c r="II25" s="6"/>
      <c r="IJ25" s="6"/>
      <c r="IK25" s="6"/>
      <c r="IL25" s="6"/>
      <c r="IM25" s="6"/>
      <c r="IN25" s="6"/>
      <c r="IO25" s="6"/>
      <c r="IP25" s="6"/>
      <c r="IQ25" s="6"/>
      <c r="IR25" s="6"/>
      <c r="IS25" s="6"/>
      <c r="IT25" s="6"/>
      <c r="IU25" s="6"/>
      <c r="IV25" s="6"/>
    </row>
    <row r="26" spans="1:256" s="14" customFormat="1" ht="13.5">
      <c r="A26" s="193">
        <f t="shared" si="0"/>
        <v>19</v>
      </c>
      <c r="B26" s="107">
        <v>2</v>
      </c>
      <c r="C26" s="107" t="s">
        <v>11</v>
      </c>
      <c r="D26" s="656">
        <v>22162</v>
      </c>
      <c r="E26" s="170"/>
      <c r="F26" s="160" t="s">
        <v>317</v>
      </c>
      <c r="G26" s="162" t="s">
        <v>169</v>
      </c>
      <c r="H26" s="302">
        <v>3</v>
      </c>
      <c r="I26" s="302" t="s">
        <v>189</v>
      </c>
      <c r="J26" s="384">
        <v>8.04</v>
      </c>
      <c r="K26" s="162" t="s">
        <v>124</v>
      </c>
      <c r="L26" s="175" t="s">
        <v>297</v>
      </c>
      <c r="M26" s="19"/>
      <c r="N26" s="1">
        <f t="shared" si="1"/>
        <v>2.2162</v>
      </c>
      <c r="O26" s="23"/>
      <c r="P26" s="1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  <c r="HJ26" s="6"/>
      <c r="HK26" s="6"/>
      <c r="HL26" s="6"/>
      <c r="HM26" s="6"/>
      <c r="HN26" s="6"/>
      <c r="HO26" s="6"/>
      <c r="HP26" s="6"/>
      <c r="HQ26" s="6"/>
      <c r="HR26" s="6"/>
      <c r="HS26" s="6"/>
      <c r="HT26" s="6"/>
      <c r="HU26" s="6"/>
      <c r="HV26" s="6"/>
      <c r="HW26" s="6"/>
      <c r="HX26" s="6"/>
      <c r="HY26" s="6"/>
      <c r="HZ26" s="6"/>
      <c r="IA26" s="6"/>
      <c r="IB26" s="6"/>
      <c r="IC26" s="6"/>
      <c r="ID26" s="6"/>
      <c r="IE26" s="6"/>
      <c r="IF26" s="6"/>
      <c r="IG26" s="6"/>
      <c r="IH26" s="6"/>
      <c r="II26" s="6"/>
      <c r="IJ26" s="6"/>
      <c r="IK26" s="6"/>
      <c r="IL26" s="6"/>
      <c r="IM26" s="6"/>
      <c r="IN26" s="6"/>
      <c r="IO26" s="6"/>
      <c r="IP26" s="6"/>
      <c r="IQ26" s="6"/>
      <c r="IR26" s="6"/>
      <c r="IS26" s="6"/>
      <c r="IT26" s="6"/>
      <c r="IU26" s="6"/>
      <c r="IV26" s="6"/>
    </row>
    <row r="27" spans="1:256" s="14" customFormat="1" ht="14.25" thickBot="1">
      <c r="A27" s="221">
        <f t="shared" si="0"/>
        <v>20</v>
      </c>
      <c r="B27" s="222"/>
      <c r="C27" s="222"/>
      <c r="D27" s="660">
        <v>22175</v>
      </c>
      <c r="E27" s="351"/>
      <c r="F27" s="181" t="s">
        <v>362</v>
      </c>
      <c r="G27" s="140" t="s">
        <v>222</v>
      </c>
      <c r="H27" s="352">
        <v>3</v>
      </c>
      <c r="I27" s="352" t="s">
        <v>340</v>
      </c>
      <c r="J27" s="383">
        <v>7.03</v>
      </c>
      <c r="K27" s="140" t="s">
        <v>360</v>
      </c>
      <c r="L27" s="354" t="s">
        <v>342</v>
      </c>
      <c r="M27" s="96"/>
      <c r="N27" s="1">
        <f t="shared" si="1"/>
        <v>2.2175</v>
      </c>
      <c r="O27" s="348"/>
      <c r="Q27" s="142"/>
      <c r="R27" s="142"/>
      <c r="S27" s="142"/>
      <c r="T27" s="142"/>
      <c r="U27" s="142"/>
      <c r="V27" s="142"/>
      <c r="W27" s="142"/>
      <c r="X27" s="142"/>
      <c r="Y27" s="142"/>
      <c r="Z27" s="142"/>
      <c r="AA27" s="142"/>
      <c r="AB27" s="142"/>
      <c r="AC27" s="142"/>
      <c r="AD27" s="142"/>
      <c r="AE27" s="142"/>
      <c r="AF27" s="142"/>
      <c r="AG27" s="142"/>
      <c r="AH27" s="142"/>
      <c r="AI27" s="142"/>
      <c r="AJ27" s="142"/>
      <c r="AK27" s="142"/>
      <c r="AL27" s="142"/>
      <c r="AM27" s="142"/>
      <c r="AN27" s="142"/>
      <c r="AO27" s="142"/>
      <c r="AP27" s="142"/>
      <c r="AQ27" s="142"/>
      <c r="AR27" s="142"/>
      <c r="AS27" s="142"/>
      <c r="AT27" s="142"/>
      <c r="AU27" s="142"/>
      <c r="AV27" s="142"/>
      <c r="AW27" s="142"/>
      <c r="AX27" s="142"/>
      <c r="AY27" s="142"/>
      <c r="AZ27" s="142"/>
      <c r="BA27" s="142"/>
      <c r="BB27" s="142"/>
      <c r="BC27" s="142"/>
      <c r="BD27" s="142"/>
      <c r="BE27" s="142"/>
      <c r="BF27" s="142"/>
      <c r="BG27" s="142"/>
      <c r="BH27" s="142"/>
      <c r="BI27" s="142"/>
      <c r="BJ27" s="142"/>
      <c r="BK27" s="142"/>
      <c r="BL27" s="142"/>
      <c r="BM27" s="142"/>
      <c r="BN27" s="142"/>
      <c r="BO27" s="142"/>
      <c r="BP27" s="142"/>
      <c r="BQ27" s="142"/>
      <c r="BR27" s="142"/>
      <c r="BS27" s="142"/>
      <c r="BT27" s="142"/>
      <c r="BU27" s="142"/>
      <c r="BV27" s="142"/>
      <c r="BW27" s="142"/>
      <c r="BX27" s="142"/>
      <c r="BY27" s="142"/>
      <c r="BZ27" s="142"/>
      <c r="CA27" s="142"/>
      <c r="CB27" s="142"/>
      <c r="CC27" s="142"/>
      <c r="CD27" s="142"/>
      <c r="CE27" s="142"/>
      <c r="CF27" s="142"/>
      <c r="CG27" s="142"/>
      <c r="CH27" s="142"/>
      <c r="CI27" s="142"/>
      <c r="CJ27" s="142"/>
      <c r="CK27" s="142"/>
      <c r="CL27" s="142"/>
      <c r="CM27" s="142"/>
      <c r="CN27" s="142"/>
      <c r="CO27" s="142"/>
      <c r="CP27" s="142"/>
      <c r="CQ27" s="142"/>
      <c r="CR27" s="142"/>
      <c r="CS27" s="142"/>
      <c r="CT27" s="142"/>
      <c r="CU27" s="142"/>
      <c r="CV27" s="142"/>
      <c r="CW27" s="142"/>
      <c r="CX27" s="142"/>
      <c r="CY27" s="142"/>
      <c r="CZ27" s="142"/>
      <c r="DA27" s="142"/>
      <c r="DB27" s="142"/>
      <c r="DC27" s="142"/>
      <c r="DD27" s="142"/>
      <c r="DE27" s="142"/>
      <c r="DF27" s="142"/>
      <c r="DG27" s="142"/>
      <c r="DH27" s="142"/>
      <c r="DI27" s="142"/>
      <c r="DJ27" s="142"/>
      <c r="DK27" s="142"/>
      <c r="DL27" s="142"/>
      <c r="DM27" s="142"/>
      <c r="DN27" s="142"/>
      <c r="DO27" s="142"/>
      <c r="DP27" s="142"/>
      <c r="DQ27" s="142"/>
      <c r="DR27" s="142"/>
      <c r="DS27" s="142"/>
      <c r="DT27" s="142"/>
      <c r="DU27" s="142"/>
      <c r="DV27" s="142"/>
      <c r="DW27" s="142"/>
      <c r="DX27" s="142"/>
      <c r="DY27" s="142"/>
      <c r="DZ27" s="142"/>
      <c r="EA27" s="142"/>
      <c r="EB27" s="142"/>
      <c r="EC27" s="142"/>
      <c r="ED27" s="142"/>
      <c r="EE27" s="142"/>
      <c r="EF27" s="142"/>
      <c r="EG27" s="142"/>
      <c r="EH27" s="142"/>
      <c r="EI27" s="142"/>
      <c r="EJ27" s="142"/>
      <c r="EK27" s="142"/>
      <c r="EL27" s="142"/>
      <c r="EM27" s="142"/>
      <c r="EN27" s="142"/>
      <c r="EO27" s="142"/>
      <c r="EP27" s="142"/>
      <c r="EQ27" s="142"/>
      <c r="ER27" s="142"/>
      <c r="ES27" s="142"/>
      <c r="ET27" s="142"/>
      <c r="EU27" s="142"/>
      <c r="EV27" s="142"/>
      <c r="EW27" s="142"/>
      <c r="EX27" s="142"/>
      <c r="EY27" s="142"/>
      <c r="EZ27" s="142"/>
      <c r="FA27" s="142"/>
      <c r="FB27" s="142"/>
      <c r="FC27" s="142"/>
      <c r="FD27" s="142"/>
      <c r="FE27" s="142"/>
      <c r="FF27" s="142"/>
      <c r="FG27" s="142"/>
      <c r="FH27" s="142"/>
      <c r="FI27" s="142"/>
      <c r="FJ27" s="142"/>
      <c r="FK27" s="142"/>
      <c r="FL27" s="142"/>
      <c r="FM27" s="142"/>
      <c r="FN27" s="142"/>
      <c r="FO27" s="142"/>
      <c r="FP27" s="142"/>
      <c r="FQ27" s="142"/>
      <c r="FR27" s="142"/>
      <c r="FS27" s="142"/>
      <c r="FT27" s="142"/>
      <c r="FU27" s="142"/>
      <c r="FV27" s="142"/>
      <c r="FW27" s="142"/>
      <c r="FX27" s="142"/>
      <c r="FY27" s="142"/>
      <c r="FZ27" s="142"/>
      <c r="GA27" s="142"/>
      <c r="GB27" s="142"/>
      <c r="GC27" s="142"/>
      <c r="GD27" s="142"/>
      <c r="GE27" s="142"/>
      <c r="GF27" s="142"/>
      <c r="GG27" s="142"/>
      <c r="GH27" s="142"/>
      <c r="GI27" s="142"/>
      <c r="GJ27" s="142"/>
      <c r="GK27" s="142"/>
      <c r="GL27" s="142"/>
      <c r="GM27" s="142"/>
      <c r="GN27" s="142"/>
      <c r="GO27" s="142"/>
      <c r="GP27" s="142"/>
      <c r="GQ27" s="142"/>
      <c r="GR27" s="142"/>
      <c r="GS27" s="142"/>
      <c r="GT27" s="142"/>
      <c r="GU27" s="142"/>
      <c r="GV27" s="142"/>
      <c r="GW27" s="142"/>
      <c r="GX27" s="142"/>
      <c r="GY27" s="142"/>
      <c r="GZ27" s="142"/>
      <c r="HA27" s="142"/>
      <c r="HB27" s="142"/>
      <c r="HC27" s="142"/>
      <c r="HD27" s="142"/>
      <c r="HE27" s="142"/>
      <c r="HF27" s="142"/>
      <c r="HG27" s="142"/>
      <c r="HH27" s="142"/>
      <c r="HI27" s="142"/>
      <c r="HJ27" s="142"/>
      <c r="HK27" s="142"/>
      <c r="HL27" s="142"/>
      <c r="HM27" s="142"/>
      <c r="HN27" s="142"/>
      <c r="HO27" s="142"/>
      <c r="HP27" s="142"/>
      <c r="HQ27" s="142"/>
      <c r="HR27" s="142"/>
      <c r="HS27" s="142"/>
      <c r="HT27" s="142"/>
      <c r="HU27" s="142"/>
      <c r="HV27" s="142"/>
      <c r="HW27" s="142"/>
      <c r="HX27" s="142"/>
      <c r="HY27" s="142"/>
      <c r="HZ27" s="142"/>
      <c r="IA27" s="142"/>
      <c r="IB27" s="142"/>
      <c r="IC27" s="142"/>
      <c r="ID27" s="142"/>
      <c r="IE27" s="142"/>
      <c r="IF27" s="142"/>
      <c r="IG27" s="142"/>
      <c r="IH27" s="142"/>
      <c r="II27" s="142"/>
      <c r="IJ27" s="142"/>
      <c r="IK27" s="142"/>
      <c r="IL27" s="142"/>
      <c r="IM27" s="142"/>
      <c r="IN27" s="142"/>
      <c r="IO27" s="142"/>
      <c r="IP27" s="142"/>
      <c r="IQ27" s="142"/>
      <c r="IR27" s="142"/>
      <c r="IS27" s="142"/>
      <c r="IT27" s="142"/>
      <c r="IU27" s="142"/>
      <c r="IV27" s="142"/>
    </row>
    <row r="28" spans="1:16" s="127" customFormat="1" ht="14.25" thickBot="1">
      <c r="A28" s="221"/>
      <c r="B28" s="222"/>
      <c r="C28" s="222"/>
      <c r="D28" s="660">
        <v>22423</v>
      </c>
      <c r="E28" s="351"/>
      <c r="F28" s="181" t="s">
        <v>433</v>
      </c>
      <c r="G28" s="140" t="s">
        <v>434</v>
      </c>
      <c r="H28" s="352">
        <v>1</v>
      </c>
      <c r="I28" s="352" t="s">
        <v>201</v>
      </c>
      <c r="J28" s="383">
        <v>9.16</v>
      </c>
      <c r="K28" s="140" t="s">
        <v>456</v>
      </c>
      <c r="L28" s="354" t="s">
        <v>436</v>
      </c>
      <c r="M28" s="96"/>
      <c r="N28" s="1">
        <f t="shared" si="1"/>
        <v>2.2423</v>
      </c>
      <c r="O28" s="24"/>
      <c r="P28" s="24"/>
    </row>
  </sheetData>
  <printOptions/>
  <pageMargins left="0.75" right="0.75" top="1" bottom="1" header="0.512" footer="0.512"/>
  <pageSetup horizontalDpi="360" verticalDpi="36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IV35"/>
  <sheetViews>
    <sheetView workbookViewId="0" topLeftCell="A1">
      <selection activeCell="G16" sqref="G16"/>
    </sheetView>
  </sheetViews>
  <sheetFormatPr defaultColWidth="8.88671875" defaultRowHeight="15"/>
  <cols>
    <col min="1" max="1" width="3.77734375" style="6" customWidth="1"/>
    <col min="2" max="2" width="4.6640625" style="6" hidden="1" customWidth="1"/>
    <col min="3" max="3" width="5.77734375" style="6" hidden="1" customWidth="1"/>
    <col min="4" max="4" width="9.88671875" style="340" customWidth="1"/>
    <col min="5" max="5" width="0" style="6" hidden="1" customWidth="1"/>
    <col min="6" max="6" width="12.21484375" style="6" customWidth="1"/>
    <col min="7" max="7" width="10.77734375" style="6" customWidth="1"/>
    <col min="8" max="8" width="3.77734375" style="22" customWidth="1"/>
    <col min="9" max="9" width="4.77734375" style="6" customWidth="1"/>
    <col min="10" max="10" width="6.77734375" style="404" customWidth="1"/>
    <col min="11" max="11" width="12.77734375" style="6" customWidth="1"/>
    <col min="12" max="12" width="8.88671875" style="6" customWidth="1"/>
    <col min="13" max="13" width="4.77734375" style="6" customWidth="1"/>
    <col min="14" max="14" width="6.6640625" style="6" hidden="1" customWidth="1"/>
    <col min="15" max="27" width="3.99609375" style="6" customWidth="1"/>
    <col min="28" max="16384" width="8.88671875" style="6" customWidth="1"/>
  </cols>
  <sheetData>
    <row r="2" ht="13.5">
      <c r="A2" s="224" t="s">
        <v>70</v>
      </c>
    </row>
    <row r="3" spans="4:13" ht="14.25" thickBot="1">
      <c r="D3" s="341"/>
      <c r="E3" s="142"/>
      <c r="F3" s="142"/>
      <c r="G3" s="142"/>
      <c r="H3" s="225"/>
      <c r="I3" s="142"/>
      <c r="J3" s="405"/>
      <c r="K3" s="142"/>
      <c r="L3" s="142"/>
      <c r="M3" s="142"/>
    </row>
    <row r="4" spans="3:14" ht="14.25" thickTop="1">
      <c r="C4" s="184"/>
      <c r="D4" s="52" t="s">
        <v>457</v>
      </c>
      <c r="E4" s="342"/>
      <c r="F4" s="342"/>
      <c r="G4" s="342"/>
      <c r="H4" s="343"/>
      <c r="I4" s="342"/>
      <c r="J4" s="406"/>
      <c r="K4" s="342"/>
      <c r="L4" s="342"/>
      <c r="M4" s="344"/>
      <c r="N4" s="137"/>
    </row>
    <row r="5" spans="3:14" ht="14.25" thickBot="1">
      <c r="C5" s="184"/>
      <c r="D5" s="53" t="s">
        <v>458</v>
      </c>
      <c r="E5" s="345"/>
      <c r="F5" s="345"/>
      <c r="G5" s="345"/>
      <c r="H5" s="346"/>
      <c r="I5" s="345"/>
      <c r="J5" s="407"/>
      <c r="K5" s="345"/>
      <c r="L5" s="345"/>
      <c r="M5" s="347"/>
      <c r="N5" s="137"/>
    </row>
    <row r="6" spans="3:256" s="1" customFormat="1" ht="15" thickBot="1" thickTop="1">
      <c r="C6" s="3"/>
      <c r="H6" s="4"/>
      <c r="J6" s="121"/>
      <c r="Q6" s="142"/>
      <c r="R6" s="142"/>
      <c r="S6" s="142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  <c r="IR6" s="6"/>
      <c r="IS6" s="6"/>
      <c r="IT6" s="6"/>
      <c r="IU6" s="6"/>
      <c r="IV6" s="6"/>
    </row>
    <row r="7" spans="1:256" s="4" customFormat="1" ht="14.25" thickBot="1">
      <c r="A7" s="143" t="s">
        <v>7</v>
      </c>
      <c r="B7" s="143" t="s">
        <v>8</v>
      </c>
      <c r="C7" s="144" t="s">
        <v>9</v>
      </c>
      <c r="D7" s="144" t="s">
        <v>16</v>
      </c>
      <c r="E7" s="144" t="s">
        <v>26</v>
      </c>
      <c r="F7" s="144" t="s">
        <v>17</v>
      </c>
      <c r="G7" s="144" t="s">
        <v>27</v>
      </c>
      <c r="H7" s="144" t="s">
        <v>18</v>
      </c>
      <c r="I7" s="144" t="s">
        <v>19</v>
      </c>
      <c r="J7" s="150" t="s">
        <v>20</v>
      </c>
      <c r="K7" s="144" t="s">
        <v>28</v>
      </c>
      <c r="L7" s="144" t="s">
        <v>21</v>
      </c>
      <c r="M7" s="145" t="s">
        <v>24</v>
      </c>
      <c r="N7" s="69" t="s">
        <v>24</v>
      </c>
      <c r="O7" s="69" t="s">
        <v>24</v>
      </c>
      <c r="P7" s="69" t="s">
        <v>24</v>
      </c>
      <c r="Q7" s="69" t="s">
        <v>24</v>
      </c>
      <c r="R7" s="69" t="s">
        <v>24</v>
      </c>
      <c r="S7" s="69" t="s">
        <v>24</v>
      </c>
      <c r="T7" s="230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  <c r="HK7" s="22"/>
      <c r="HL7" s="22"/>
      <c r="HM7" s="22"/>
      <c r="HN7" s="22"/>
      <c r="HO7" s="22"/>
      <c r="HP7" s="22"/>
      <c r="HQ7" s="22"/>
      <c r="HR7" s="22"/>
      <c r="HS7" s="22"/>
      <c r="HT7" s="22"/>
      <c r="HU7" s="22"/>
      <c r="HV7" s="22"/>
      <c r="HW7" s="22"/>
      <c r="HX7" s="22"/>
      <c r="HY7" s="22"/>
      <c r="HZ7" s="22"/>
      <c r="IA7" s="22"/>
      <c r="IB7" s="22"/>
      <c r="IC7" s="22"/>
      <c r="ID7" s="22"/>
      <c r="IE7" s="22"/>
      <c r="IF7" s="22"/>
      <c r="IG7" s="22"/>
      <c r="IH7" s="22"/>
      <c r="II7" s="22"/>
      <c r="IJ7" s="22"/>
      <c r="IK7" s="22"/>
      <c r="IL7" s="22"/>
      <c r="IM7" s="22"/>
      <c r="IN7" s="22"/>
      <c r="IO7" s="22"/>
      <c r="IP7" s="22"/>
      <c r="IQ7" s="22"/>
      <c r="IR7" s="22"/>
      <c r="IS7" s="22"/>
      <c r="IT7" s="22"/>
      <c r="IU7" s="22"/>
      <c r="IV7" s="22"/>
    </row>
    <row r="8" spans="1:256" s="14" customFormat="1" ht="13.5">
      <c r="A8" s="396">
        <f aca="true" t="shared" si="0" ref="A8:A27">RANK(N8,$N$8:$N$27,1)</f>
        <v>1</v>
      </c>
      <c r="B8" s="408"/>
      <c r="C8" s="408"/>
      <c r="D8" s="661">
        <v>43578</v>
      </c>
      <c r="E8" s="392"/>
      <c r="F8" s="155" t="s">
        <v>316</v>
      </c>
      <c r="G8" s="298" t="s">
        <v>309</v>
      </c>
      <c r="H8" s="304" t="s">
        <v>137</v>
      </c>
      <c r="I8" s="414" t="s">
        <v>189</v>
      </c>
      <c r="J8" s="394">
        <v>10.28</v>
      </c>
      <c r="K8" s="298" t="s">
        <v>240</v>
      </c>
      <c r="L8" s="305" t="s">
        <v>311</v>
      </c>
      <c r="M8" s="88"/>
      <c r="N8" s="1">
        <f aca="true" t="shared" si="1" ref="N8:N27">IF(LEN(D8)=5,(D8)/10000,(D8)/1000)</f>
        <v>4.3578</v>
      </c>
      <c r="Q8" s="68"/>
      <c r="R8" s="68"/>
      <c r="S8" s="68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  <c r="IP8" s="6"/>
      <c r="IQ8" s="6"/>
      <c r="IR8" s="6"/>
      <c r="IS8" s="6"/>
      <c r="IT8" s="6"/>
      <c r="IU8" s="6"/>
      <c r="IV8" s="6"/>
    </row>
    <row r="9" spans="1:256" s="14" customFormat="1" ht="13.5">
      <c r="A9" s="397">
        <f t="shared" si="0"/>
        <v>2</v>
      </c>
      <c r="B9" s="169"/>
      <c r="C9" s="171"/>
      <c r="D9" s="658">
        <v>44007</v>
      </c>
      <c r="E9" s="350"/>
      <c r="F9" s="8" t="s">
        <v>315</v>
      </c>
      <c r="G9" s="89" t="s">
        <v>168</v>
      </c>
      <c r="H9" s="303" t="s">
        <v>137</v>
      </c>
      <c r="I9" s="169" t="s">
        <v>189</v>
      </c>
      <c r="J9" s="384">
        <v>7.16</v>
      </c>
      <c r="K9" s="89" t="s">
        <v>303</v>
      </c>
      <c r="L9" s="240" t="s">
        <v>304</v>
      </c>
      <c r="M9" s="91"/>
      <c r="N9" s="1">
        <f t="shared" si="1"/>
        <v>4.4007</v>
      </c>
      <c r="O9" s="77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256" s="14" customFormat="1" ht="13.5">
      <c r="A10" s="397">
        <f t="shared" si="0"/>
        <v>3</v>
      </c>
      <c r="B10" s="8">
        <v>2</v>
      </c>
      <c r="C10" s="8" t="s">
        <v>14</v>
      </c>
      <c r="D10" s="655">
        <v>44048</v>
      </c>
      <c r="E10" s="283"/>
      <c r="F10" s="164" t="s">
        <v>158</v>
      </c>
      <c r="G10" s="74" t="s">
        <v>118</v>
      </c>
      <c r="H10" s="363">
        <v>3</v>
      </c>
      <c r="I10" s="164" t="s">
        <v>340</v>
      </c>
      <c r="J10" s="353">
        <v>7.17</v>
      </c>
      <c r="K10" s="74" t="s">
        <v>341</v>
      </c>
      <c r="L10" s="217" t="s">
        <v>342</v>
      </c>
      <c r="M10" s="19"/>
      <c r="N10" s="1">
        <f t="shared" si="1"/>
        <v>4.4048</v>
      </c>
      <c r="O10" s="1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  <c r="II10" s="6"/>
      <c r="IJ10" s="6"/>
      <c r="IK10" s="6"/>
      <c r="IL10" s="6"/>
      <c r="IM10" s="6"/>
      <c r="IN10" s="6"/>
      <c r="IO10" s="6"/>
      <c r="IP10" s="6"/>
      <c r="IQ10" s="6"/>
      <c r="IR10" s="6"/>
      <c r="IS10" s="6"/>
      <c r="IT10" s="6"/>
      <c r="IU10" s="6"/>
      <c r="IV10" s="6"/>
    </row>
    <row r="11" spans="1:256" s="14" customFormat="1" ht="13.5">
      <c r="A11" s="398">
        <f t="shared" si="0"/>
        <v>4</v>
      </c>
      <c r="B11" s="162">
        <v>2</v>
      </c>
      <c r="C11" s="162" t="s">
        <v>14</v>
      </c>
      <c r="D11" s="656">
        <v>44084</v>
      </c>
      <c r="E11" s="180"/>
      <c r="F11" s="8" t="s">
        <v>159</v>
      </c>
      <c r="G11" s="8" t="s">
        <v>363</v>
      </c>
      <c r="H11" s="300">
        <v>2</v>
      </c>
      <c r="I11" s="8" t="s">
        <v>340</v>
      </c>
      <c r="J11" s="384">
        <v>7.02</v>
      </c>
      <c r="K11" s="8" t="s">
        <v>360</v>
      </c>
      <c r="L11" s="175" t="s">
        <v>342</v>
      </c>
      <c r="M11" s="19"/>
      <c r="N11" s="1">
        <f t="shared" si="1"/>
        <v>4.4084</v>
      </c>
      <c r="O11" s="1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6"/>
      <c r="IK11" s="6"/>
      <c r="IL11" s="6"/>
      <c r="IM11" s="6"/>
      <c r="IN11" s="6"/>
      <c r="IO11" s="6"/>
      <c r="IP11" s="6"/>
      <c r="IQ11" s="6"/>
      <c r="IR11" s="6"/>
      <c r="IS11" s="6"/>
      <c r="IT11" s="6"/>
      <c r="IU11" s="6"/>
      <c r="IV11" s="6"/>
    </row>
    <row r="12" spans="1:256" s="14" customFormat="1" ht="13.5">
      <c r="A12" s="399">
        <f t="shared" si="0"/>
        <v>5</v>
      </c>
      <c r="B12" s="165">
        <f>RANK(N12,$N$8:$N$27,1)</f>
        <v>5</v>
      </c>
      <c r="C12" s="92" t="s">
        <v>14</v>
      </c>
      <c r="D12" s="662">
        <v>44089</v>
      </c>
      <c r="E12" s="166"/>
      <c r="F12" s="13" t="s">
        <v>364</v>
      </c>
      <c r="G12" s="93" t="s">
        <v>118</v>
      </c>
      <c r="H12" s="382">
        <v>2</v>
      </c>
      <c r="I12" s="165" t="s">
        <v>340</v>
      </c>
      <c r="J12" s="294">
        <v>7.17</v>
      </c>
      <c r="K12" s="93" t="s">
        <v>341</v>
      </c>
      <c r="L12" s="387" t="s">
        <v>342</v>
      </c>
      <c r="M12" s="95"/>
      <c r="N12" s="1">
        <f t="shared" si="1"/>
        <v>4.4089</v>
      </c>
      <c r="O12" s="77"/>
      <c r="Q12" s="6"/>
      <c r="R12" s="6"/>
      <c r="S12" s="6"/>
      <c r="T12" s="15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  <c r="HY12" s="6"/>
      <c r="HZ12" s="6"/>
      <c r="IA12" s="6"/>
      <c r="IB12" s="6"/>
      <c r="IC12" s="6"/>
      <c r="ID12" s="6"/>
      <c r="IE12" s="6"/>
      <c r="IF12" s="6"/>
      <c r="IG12" s="6"/>
      <c r="IH12" s="6"/>
      <c r="II12" s="6"/>
      <c r="IJ12" s="6"/>
      <c r="IK12" s="6"/>
      <c r="IL12" s="6"/>
      <c r="IM12" s="6"/>
      <c r="IN12" s="6"/>
      <c r="IO12" s="6"/>
      <c r="IP12" s="6"/>
      <c r="IQ12" s="6"/>
      <c r="IR12" s="6"/>
      <c r="IS12" s="6"/>
      <c r="IT12" s="6"/>
      <c r="IU12" s="6"/>
      <c r="IV12" s="6"/>
    </row>
    <row r="13" spans="1:256" s="14" customFormat="1" ht="13.5">
      <c r="A13" s="400">
        <f t="shared" si="0"/>
        <v>6</v>
      </c>
      <c r="B13" s="12">
        <f>RANK(N13,$N$8:$N$27,1)</f>
        <v>6</v>
      </c>
      <c r="C13" s="94" t="s">
        <v>14</v>
      </c>
      <c r="D13" s="663">
        <v>44131</v>
      </c>
      <c r="E13" s="390"/>
      <c r="F13" s="412" t="s">
        <v>253</v>
      </c>
      <c r="G13" s="393" t="s">
        <v>182</v>
      </c>
      <c r="H13" s="415">
        <v>3</v>
      </c>
      <c r="I13" s="168" t="s">
        <v>131</v>
      </c>
      <c r="J13" s="423">
        <v>7.15</v>
      </c>
      <c r="K13" s="393" t="s">
        <v>235</v>
      </c>
      <c r="L13" s="179" t="s">
        <v>480</v>
      </c>
      <c r="M13" s="21" t="s">
        <v>142</v>
      </c>
      <c r="N13" s="1">
        <f t="shared" si="1"/>
        <v>4.4131</v>
      </c>
      <c r="O13" s="1"/>
      <c r="Q13" s="6"/>
      <c r="R13" s="6"/>
      <c r="S13" s="15"/>
      <c r="T13" s="15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6"/>
      <c r="IB13" s="6"/>
      <c r="IC13" s="6"/>
      <c r="ID13" s="6"/>
      <c r="IE13" s="6"/>
      <c r="IF13" s="6"/>
      <c r="IG13" s="6"/>
      <c r="IH13" s="6"/>
      <c r="II13" s="6"/>
      <c r="IJ13" s="6"/>
      <c r="IK13" s="6"/>
      <c r="IL13" s="6"/>
      <c r="IM13" s="6"/>
      <c r="IN13" s="6"/>
      <c r="IO13" s="6"/>
      <c r="IP13" s="6"/>
      <c r="IQ13" s="6"/>
      <c r="IR13" s="6"/>
      <c r="IS13" s="6"/>
      <c r="IT13" s="6"/>
      <c r="IU13" s="6"/>
      <c r="IV13" s="6"/>
    </row>
    <row r="14" spans="1:256" s="14" customFormat="1" ht="13.5">
      <c r="A14" s="401">
        <f t="shared" si="0"/>
        <v>7</v>
      </c>
      <c r="B14" s="162">
        <f>RANK(N14,$N$8:$N$27,1)</f>
        <v>7</v>
      </c>
      <c r="C14" s="162" t="s">
        <v>14</v>
      </c>
      <c r="D14" s="655">
        <v>44139</v>
      </c>
      <c r="E14" s="285"/>
      <c r="F14" s="160" t="s">
        <v>170</v>
      </c>
      <c r="G14" s="214" t="s">
        <v>171</v>
      </c>
      <c r="H14" s="369">
        <v>3</v>
      </c>
      <c r="I14" s="160" t="s">
        <v>189</v>
      </c>
      <c r="J14" s="353">
        <v>7.03</v>
      </c>
      <c r="K14" s="74" t="s">
        <v>126</v>
      </c>
      <c r="L14" s="217" t="s">
        <v>302</v>
      </c>
      <c r="M14" s="19"/>
      <c r="N14" s="1">
        <f t="shared" si="1"/>
        <v>4.4139</v>
      </c>
      <c r="O14" s="1"/>
      <c r="Q14" s="6"/>
      <c r="R14" s="6"/>
      <c r="S14" s="15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 s="6"/>
      <c r="HZ14" s="6"/>
      <c r="IA14" s="6"/>
      <c r="IB14" s="6"/>
      <c r="IC14" s="6"/>
      <c r="ID14" s="6"/>
      <c r="IE14" s="6"/>
      <c r="IF14" s="6"/>
      <c r="IG14" s="6"/>
      <c r="IH14" s="6"/>
      <c r="II14" s="6"/>
      <c r="IJ14" s="6"/>
      <c r="IK14" s="6"/>
      <c r="IL14" s="6"/>
      <c r="IM14" s="6"/>
      <c r="IN14" s="6"/>
      <c r="IO14" s="6"/>
      <c r="IP14" s="6"/>
      <c r="IQ14" s="6"/>
      <c r="IR14" s="6"/>
      <c r="IS14" s="6"/>
      <c r="IT14" s="6"/>
      <c r="IU14" s="6"/>
      <c r="IV14" s="6"/>
    </row>
    <row r="15" spans="1:256" s="14" customFormat="1" ht="13.5">
      <c r="A15" s="398">
        <f t="shared" si="0"/>
        <v>8</v>
      </c>
      <c r="B15" s="169">
        <f>RANK(N15,$N$8:$N$27,1)</f>
        <v>8</v>
      </c>
      <c r="C15" s="90" t="s">
        <v>14</v>
      </c>
      <c r="D15" s="664">
        <v>44231</v>
      </c>
      <c r="E15" s="299"/>
      <c r="F15" s="413" t="s">
        <v>254</v>
      </c>
      <c r="G15" s="157" t="s">
        <v>176</v>
      </c>
      <c r="H15" s="416">
        <v>3</v>
      </c>
      <c r="I15" s="162" t="s">
        <v>131</v>
      </c>
      <c r="J15" s="422">
        <v>7.26</v>
      </c>
      <c r="K15" s="157" t="s">
        <v>126</v>
      </c>
      <c r="L15" s="158" t="s">
        <v>135</v>
      </c>
      <c r="M15" s="19" t="s">
        <v>142</v>
      </c>
      <c r="N15" s="1">
        <f t="shared" si="1"/>
        <v>4.4231</v>
      </c>
      <c r="O15" s="1"/>
      <c r="Q15" s="6"/>
      <c r="R15" s="6"/>
      <c r="S15" s="15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  <c r="HZ15" s="6"/>
      <c r="IA15" s="6"/>
      <c r="IB15" s="6"/>
      <c r="IC15" s="6"/>
      <c r="ID15" s="6"/>
      <c r="IE15" s="6"/>
      <c r="IF15" s="6"/>
      <c r="IG15" s="6"/>
      <c r="IH15" s="6"/>
      <c r="II15" s="6"/>
      <c r="IJ15" s="6"/>
      <c r="IK15" s="6"/>
      <c r="IL15" s="6"/>
      <c r="IM15" s="6"/>
      <c r="IN15" s="6"/>
      <c r="IO15" s="6"/>
      <c r="IP15" s="6"/>
      <c r="IQ15" s="6"/>
      <c r="IR15" s="6"/>
      <c r="IS15" s="6"/>
      <c r="IT15" s="6"/>
      <c r="IU15" s="6"/>
      <c r="IV15" s="6"/>
    </row>
    <row r="16" spans="1:256" s="14" customFormat="1" ht="13.5">
      <c r="A16" s="397">
        <f t="shared" si="0"/>
        <v>9</v>
      </c>
      <c r="B16" s="8">
        <v>2</v>
      </c>
      <c r="C16" s="8" t="s">
        <v>14</v>
      </c>
      <c r="D16" s="658">
        <v>44313</v>
      </c>
      <c r="E16" s="350"/>
      <c r="F16" s="8" t="s">
        <v>362</v>
      </c>
      <c r="G16" s="89" t="s">
        <v>222</v>
      </c>
      <c r="H16" s="303">
        <v>3</v>
      </c>
      <c r="I16" s="169" t="s">
        <v>340</v>
      </c>
      <c r="J16" s="384">
        <v>7.17</v>
      </c>
      <c r="K16" s="89" t="s">
        <v>341</v>
      </c>
      <c r="L16" s="240" t="s">
        <v>342</v>
      </c>
      <c r="M16" s="91"/>
      <c r="N16" s="1">
        <f t="shared" si="1"/>
        <v>4.4313</v>
      </c>
      <c r="O16" s="1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  <c r="IA16" s="6"/>
      <c r="IB16" s="6"/>
      <c r="IC16" s="6"/>
      <c r="ID16" s="6"/>
      <c r="IE16" s="6"/>
      <c r="IF16" s="6"/>
      <c r="IG16" s="6"/>
      <c r="IH16" s="6"/>
      <c r="II16" s="6"/>
      <c r="IJ16" s="6"/>
      <c r="IK16" s="6"/>
      <c r="IL16" s="6"/>
      <c r="IM16" s="6"/>
      <c r="IN16" s="6"/>
      <c r="IO16" s="6"/>
      <c r="IP16" s="6"/>
      <c r="IQ16" s="6"/>
      <c r="IR16" s="6"/>
      <c r="IS16" s="6"/>
      <c r="IT16" s="6"/>
      <c r="IU16" s="6"/>
      <c r="IV16" s="6"/>
    </row>
    <row r="17" spans="1:256" s="14" customFormat="1" ht="13.5">
      <c r="A17" s="399">
        <f t="shared" si="0"/>
        <v>10</v>
      </c>
      <c r="B17" s="165"/>
      <c r="C17" s="165"/>
      <c r="D17" s="653">
        <v>44322</v>
      </c>
      <c r="E17" s="389"/>
      <c r="F17" s="380" t="s">
        <v>180</v>
      </c>
      <c r="G17" s="380" t="s">
        <v>176</v>
      </c>
      <c r="H17" s="375">
        <v>3</v>
      </c>
      <c r="I17" s="176" t="s">
        <v>131</v>
      </c>
      <c r="J17" s="420">
        <v>7.15</v>
      </c>
      <c r="K17" s="380" t="s">
        <v>235</v>
      </c>
      <c r="L17" s="177" t="s">
        <v>480</v>
      </c>
      <c r="M17" s="20" t="s">
        <v>142</v>
      </c>
      <c r="N17" s="1">
        <f t="shared" si="1"/>
        <v>4.4322</v>
      </c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  <c r="HH17" s="6"/>
      <c r="HI17" s="6"/>
      <c r="HJ17" s="6"/>
      <c r="HK17" s="6"/>
      <c r="HL17" s="6"/>
      <c r="HM17" s="6"/>
      <c r="HN17" s="6"/>
      <c r="HO17" s="6"/>
      <c r="HP17" s="6"/>
      <c r="HQ17" s="6"/>
      <c r="HR17" s="6"/>
      <c r="HS17" s="6"/>
      <c r="HT17" s="6"/>
      <c r="HU17" s="6"/>
      <c r="HV17" s="6"/>
      <c r="HW17" s="6"/>
      <c r="HX17" s="6"/>
      <c r="HY17" s="6"/>
      <c r="HZ17" s="6"/>
      <c r="IA17" s="6"/>
      <c r="IB17" s="6"/>
      <c r="IC17" s="6"/>
      <c r="ID17" s="6"/>
      <c r="IE17" s="6"/>
      <c r="IF17" s="6"/>
      <c r="IG17" s="6"/>
      <c r="IH17" s="6"/>
      <c r="II17" s="6"/>
      <c r="IJ17" s="6"/>
      <c r="IK17" s="6"/>
      <c r="IL17" s="6"/>
      <c r="IM17" s="6"/>
      <c r="IN17" s="6"/>
      <c r="IO17" s="6"/>
      <c r="IP17" s="6"/>
      <c r="IQ17" s="6"/>
      <c r="IR17" s="6"/>
      <c r="IS17" s="6"/>
      <c r="IT17" s="6"/>
      <c r="IU17" s="6"/>
      <c r="IV17" s="6"/>
    </row>
    <row r="18" spans="1:256" s="14" customFormat="1" ht="13.5">
      <c r="A18" s="400">
        <f t="shared" si="0"/>
        <v>11</v>
      </c>
      <c r="B18" s="12">
        <v>2</v>
      </c>
      <c r="C18" s="12" t="s">
        <v>14</v>
      </c>
      <c r="D18" s="657">
        <v>44373</v>
      </c>
      <c r="E18" s="178"/>
      <c r="F18" s="12" t="s">
        <v>320</v>
      </c>
      <c r="G18" s="12" t="s">
        <v>321</v>
      </c>
      <c r="H18" s="372" t="s">
        <v>137</v>
      </c>
      <c r="I18" s="12" t="s">
        <v>189</v>
      </c>
      <c r="J18" s="385">
        <v>7.16</v>
      </c>
      <c r="K18" s="12" t="s">
        <v>303</v>
      </c>
      <c r="L18" s="395" t="s">
        <v>304</v>
      </c>
      <c r="M18" s="21"/>
      <c r="N18" s="1">
        <f t="shared" si="1"/>
        <v>4.4373</v>
      </c>
      <c r="O18" s="1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  <c r="II18" s="6"/>
      <c r="IJ18" s="6"/>
      <c r="IK18" s="6"/>
      <c r="IL18" s="6"/>
      <c r="IM18" s="6"/>
      <c r="IN18" s="6"/>
      <c r="IO18" s="6"/>
      <c r="IP18" s="6"/>
      <c r="IQ18" s="6"/>
      <c r="IR18" s="6"/>
      <c r="IS18" s="6"/>
      <c r="IT18" s="6"/>
      <c r="IU18" s="6"/>
      <c r="IV18" s="6"/>
    </row>
    <row r="19" spans="1:256" s="14" customFormat="1" ht="13.5">
      <c r="A19" s="397">
        <f t="shared" si="0"/>
        <v>12</v>
      </c>
      <c r="B19" s="8">
        <v>2</v>
      </c>
      <c r="C19" s="162" t="s">
        <v>14</v>
      </c>
      <c r="D19" s="655">
        <v>44427</v>
      </c>
      <c r="E19" s="283"/>
      <c r="F19" s="164" t="s">
        <v>319</v>
      </c>
      <c r="G19" s="214" t="s">
        <v>168</v>
      </c>
      <c r="H19" s="363">
        <v>1</v>
      </c>
      <c r="I19" s="164" t="s">
        <v>189</v>
      </c>
      <c r="J19" s="353">
        <v>7.16</v>
      </c>
      <c r="K19" s="74" t="s">
        <v>303</v>
      </c>
      <c r="L19" s="217" t="s">
        <v>304</v>
      </c>
      <c r="M19" s="19"/>
      <c r="N19" s="1">
        <f t="shared" si="1"/>
        <v>4.4427</v>
      </c>
      <c r="O19" s="1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  <c r="HX19" s="6"/>
      <c r="HY19" s="6"/>
      <c r="HZ19" s="6"/>
      <c r="IA19" s="6"/>
      <c r="IB19" s="6"/>
      <c r="IC19" s="6"/>
      <c r="ID19" s="6"/>
      <c r="IE19" s="6"/>
      <c r="IF19" s="6"/>
      <c r="IG19" s="6"/>
      <c r="IH19" s="6"/>
      <c r="II19" s="6"/>
      <c r="IJ19" s="6"/>
      <c r="IK19" s="6"/>
      <c r="IL19" s="6"/>
      <c r="IM19" s="6"/>
      <c r="IN19" s="6"/>
      <c r="IO19" s="6"/>
      <c r="IP19" s="6"/>
      <c r="IQ19" s="6"/>
      <c r="IR19" s="6"/>
      <c r="IS19" s="6"/>
      <c r="IT19" s="6"/>
      <c r="IU19" s="6"/>
      <c r="IV19" s="6"/>
    </row>
    <row r="20" spans="1:256" s="14" customFormat="1" ht="13.5">
      <c r="A20" s="397">
        <f t="shared" si="0"/>
        <v>13</v>
      </c>
      <c r="B20" s="169"/>
      <c r="C20" s="169"/>
      <c r="D20" s="655">
        <v>44552</v>
      </c>
      <c r="E20" s="163"/>
      <c r="F20" s="164" t="s">
        <v>250</v>
      </c>
      <c r="G20" s="159" t="s">
        <v>251</v>
      </c>
      <c r="H20" s="363">
        <v>3</v>
      </c>
      <c r="I20" s="164" t="s">
        <v>131</v>
      </c>
      <c r="J20" s="353">
        <v>7.26</v>
      </c>
      <c r="K20" s="164" t="s">
        <v>126</v>
      </c>
      <c r="L20" s="161" t="s">
        <v>135</v>
      </c>
      <c r="M20" s="19" t="s">
        <v>142</v>
      </c>
      <c r="N20" s="1">
        <f t="shared" si="1"/>
        <v>4.4552</v>
      </c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  <c r="HK20" s="6"/>
      <c r="HL20" s="6"/>
      <c r="HM20" s="6"/>
      <c r="HN20" s="6"/>
      <c r="HO20" s="6"/>
      <c r="HP20" s="6"/>
      <c r="HQ20" s="6"/>
      <c r="HR20" s="6"/>
      <c r="HS20" s="6"/>
      <c r="HT20" s="6"/>
      <c r="HU20" s="6"/>
      <c r="HV20" s="6"/>
      <c r="HW20" s="6"/>
      <c r="HX20" s="6"/>
      <c r="HY20" s="6"/>
      <c r="HZ20" s="6"/>
      <c r="IA20" s="6"/>
      <c r="IB20" s="6"/>
      <c r="IC20" s="6"/>
      <c r="ID20" s="6"/>
      <c r="IE20" s="6"/>
      <c r="IF20" s="6"/>
      <c r="IG20" s="6"/>
      <c r="IH20" s="6"/>
      <c r="II20" s="6"/>
      <c r="IJ20" s="6"/>
      <c r="IK20" s="6"/>
      <c r="IL20" s="6"/>
      <c r="IM20" s="6"/>
      <c r="IN20" s="6"/>
      <c r="IO20" s="6"/>
      <c r="IP20" s="6"/>
      <c r="IQ20" s="6"/>
      <c r="IR20" s="6"/>
      <c r="IS20" s="6"/>
      <c r="IT20" s="6"/>
      <c r="IU20" s="6"/>
      <c r="IV20" s="6"/>
    </row>
    <row r="21" spans="1:256" s="14" customFormat="1" ht="13.5">
      <c r="A21" s="397">
        <f t="shared" si="0"/>
        <v>14</v>
      </c>
      <c r="B21" s="169">
        <v>2</v>
      </c>
      <c r="C21" s="8" t="s">
        <v>14</v>
      </c>
      <c r="D21" s="658">
        <v>44622</v>
      </c>
      <c r="E21" s="180"/>
      <c r="F21" s="8" t="s">
        <v>246</v>
      </c>
      <c r="G21" s="169" t="s">
        <v>247</v>
      </c>
      <c r="H21" s="303">
        <v>2</v>
      </c>
      <c r="I21" s="169" t="s">
        <v>131</v>
      </c>
      <c r="J21" s="384">
        <v>7.26</v>
      </c>
      <c r="K21" s="8" t="s">
        <v>126</v>
      </c>
      <c r="L21" s="172" t="s">
        <v>135</v>
      </c>
      <c r="M21" s="173" t="s">
        <v>142</v>
      </c>
      <c r="N21" s="1">
        <f t="shared" si="1"/>
        <v>4.4622</v>
      </c>
      <c r="O21" s="1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  <c r="HY21" s="6"/>
      <c r="HZ21" s="6"/>
      <c r="IA21" s="6"/>
      <c r="IB21" s="6"/>
      <c r="IC21" s="6"/>
      <c r="ID21" s="6"/>
      <c r="IE21" s="6"/>
      <c r="IF21" s="6"/>
      <c r="IG21" s="6"/>
      <c r="IH21" s="6"/>
      <c r="II21" s="6"/>
      <c r="IJ21" s="6"/>
      <c r="IK21" s="6"/>
      <c r="IL21" s="6"/>
      <c r="IM21" s="6"/>
      <c r="IN21" s="6"/>
      <c r="IO21" s="6"/>
      <c r="IP21" s="6"/>
      <c r="IQ21" s="6"/>
      <c r="IR21" s="6"/>
      <c r="IS21" s="6"/>
      <c r="IT21" s="6"/>
      <c r="IU21" s="6"/>
      <c r="IV21" s="6"/>
    </row>
    <row r="22" spans="1:256" s="14" customFormat="1" ht="13.5">
      <c r="A22" s="402">
        <f t="shared" si="0"/>
        <v>15</v>
      </c>
      <c r="B22" s="13">
        <v>2</v>
      </c>
      <c r="C22" s="13" t="s">
        <v>14</v>
      </c>
      <c r="D22" s="662">
        <v>44630</v>
      </c>
      <c r="E22" s="166"/>
      <c r="F22" s="13" t="s">
        <v>433</v>
      </c>
      <c r="G22" s="13" t="s">
        <v>434</v>
      </c>
      <c r="H22" s="301">
        <v>1</v>
      </c>
      <c r="I22" s="13" t="s">
        <v>161</v>
      </c>
      <c r="J22" s="294">
        <v>9.16</v>
      </c>
      <c r="K22" s="13" t="s">
        <v>435</v>
      </c>
      <c r="L22" s="306" t="s">
        <v>436</v>
      </c>
      <c r="M22" s="20"/>
      <c r="N22" s="1">
        <f t="shared" si="1"/>
        <v>4.463</v>
      </c>
      <c r="O22" s="1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  <c r="HU22" s="6"/>
      <c r="HV22" s="6"/>
      <c r="HW22" s="6"/>
      <c r="HX22" s="6"/>
      <c r="HY22" s="6"/>
      <c r="HZ22" s="6"/>
      <c r="IA22" s="6"/>
      <c r="IB22" s="6"/>
      <c r="IC22" s="6"/>
      <c r="ID22" s="6"/>
      <c r="IE22" s="6"/>
      <c r="IF22" s="6"/>
      <c r="IG22" s="6"/>
      <c r="IH22" s="6"/>
      <c r="II22" s="6"/>
      <c r="IJ22" s="6"/>
      <c r="IK22" s="6"/>
      <c r="IL22" s="6"/>
      <c r="IM22" s="6"/>
      <c r="IN22" s="6"/>
      <c r="IO22" s="6"/>
      <c r="IP22" s="6"/>
      <c r="IQ22" s="6"/>
      <c r="IR22" s="6"/>
      <c r="IS22" s="6"/>
      <c r="IT22" s="6"/>
      <c r="IU22" s="6"/>
      <c r="IV22" s="6"/>
    </row>
    <row r="23" spans="1:256" s="14" customFormat="1" ht="13.5">
      <c r="A23" s="400">
        <f t="shared" si="0"/>
        <v>16</v>
      </c>
      <c r="B23" s="167"/>
      <c r="C23" s="167"/>
      <c r="D23" s="659">
        <v>44656</v>
      </c>
      <c r="E23" s="391"/>
      <c r="F23" s="12" t="s">
        <v>143</v>
      </c>
      <c r="G23" s="117" t="s">
        <v>138</v>
      </c>
      <c r="H23" s="359">
        <v>3</v>
      </c>
      <c r="I23" s="356" t="s">
        <v>161</v>
      </c>
      <c r="J23" s="385">
        <v>8.08</v>
      </c>
      <c r="K23" s="117" t="s">
        <v>124</v>
      </c>
      <c r="L23" s="243" t="s">
        <v>297</v>
      </c>
      <c r="M23" s="118"/>
      <c r="N23" s="1">
        <f t="shared" si="1"/>
        <v>4.4656</v>
      </c>
      <c r="O23" s="77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  <c r="HJ23" s="6"/>
      <c r="HK23" s="6"/>
      <c r="HL23" s="6"/>
      <c r="HM23" s="6"/>
      <c r="HN23" s="6"/>
      <c r="HO23" s="6"/>
      <c r="HP23" s="6"/>
      <c r="HQ23" s="6"/>
      <c r="HR23" s="6"/>
      <c r="HS23" s="6"/>
      <c r="HT23" s="6"/>
      <c r="HU23" s="6"/>
      <c r="HV23" s="6"/>
      <c r="HW23" s="6"/>
      <c r="HX23" s="6"/>
      <c r="HY23" s="6"/>
      <c r="HZ23" s="6"/>
      <c r="IA23" s="6"/>
      <c r="IB23" s="6"/>
      <c r="IC23" s="6"/>
      <c r="ID23" s="6"/>
      <c r="IE23" s="6"/>
      <c r="IF23" s="6"/>
      <c r="IG23" s="6"/>
      <c r="IH23" s="6"/>
      <c r="II23" s="6"/>
      <c r="IJ23" s="6"/>
      <c r="IK23" s="6"/>
      <c r="IL23" s="6"/>
      <c r="IM23" s="6"/>
      <c r="IN23" s="6"/>
      <c r="IO23" s="6"/>
      <c r="IP23" s="6"/>
      <c r="IQ23" s="6"/>
      <c r="IR23" s="6"/>
      <c r="IS23" s="6"/>
      <c r="IT23" s="6"/>
      <c r="IU23" s="6"/>
      <c r="IV23" s="6"/>
    </row>
    <row r="24" spans="1:256" s="14" customFormat="1" ht="13.5">
      <c r="A24" s="398">
        <f t="shared" si="0"/>
        <v>17</v>
      </c>
      <c r="B24" s="8">
        <v>2</v>
      </c>
      <c r="C24" s="8" t="s">
        <v>14</v>
      </c>
      <c r="D24" s="658">
        <v>44729</v>
      </c>
      <c r="E24" s="180"/>
      <c r="F24" s="8" t="s">
        <v>244</v>
      </c>
      <c r="G24" s="169" t="s">
        <v>174</v>
      </c>
      <c r="H24" s="303">
        <v>3</v>
      </c>
      <c r="I24" s="8" t="s">
        <v>131</v>
      </c>
      <c r="J24" s="386">
        <v>8.07</v>
      </c>
      <c r="K24" s="169" t="s">
        <v>262</v>
      </c>
      <c r="L24" s="172" t="s">
        <v>263</v>
      </c>
      <c r="M24" s="19" t="s">
        <v>142</v>
      </c>
      <c r="N24" s="1">
        <f t="shared" si="1"/>
        <v>4.4729</v>
      </c>
      <c r="O24" s="1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  <c r="HJ24" s="6"/>
      <c r="HK24" s="6"/>
      <c r="HL24" s="6"/>
      <c r="HM24" s="6"/>
      <c r="HN24" s="6"/>
      <c r="HO24" s="6"/>
      <c r="HP24" s="6"/>
      <c r="HQ24" s="6"/>
      <c r="HR24" s="6"/>
      <c r="HS24" s="6"/>
      <c r="HT24" s="6"/>
      <c r="HU24" s="6"/>
      <c r="HV24" s="6"/>
      <c r="HW24" s="6"/>
      <c r="HX24" s="6"/>
      <c r="HY24" s="6"/>
      <c r="HZ24" s="6"/>
      <c r="IA24" s="6"/>
      <c r="IB24" s="6"/>
      <c r="IC24" s="6"/>
      <c r="ID24" s="6"/>
      <c r="IE24" s="6"/>
      <c r="IF24" s="6"/>
      <c r="IG24" s="6"/>
      <c r="IH24" s="6"/>
      <c r="II24" s="6"/>
      <c r="IJ24" s="6"/>
      <c r="IK24" s="6"/>
      <c r="IL24" s="6"/>
      <c r="IM24" s="6"/>
      <c r="IN24" s="6"/>
      <c r="IO24" s="6"/>
      <c r="IP24" s="6"/>
      <c r="IQ24" s="6"/>
      <c r="IR24" s="6"/>
      <c r="IS24" s="6"/>
      <c r="IT24" s="6"/>
      <c r="IU24" s="6"/>
      <c r="IV24" s="6"/>
    </row>
    <row r="25" spans="1:256" s="14" customFormat="1" ht="13.5">
      <c r="A25" s="397">
        <f t="shared" si="0"/>
        <v>18</v>
      </c>
      <c r="B25" s="8">
        <f>RANK(N25,$N$8:$N$27,1)</f>
        <v>18</v>
      </c>
      <c r="C25" s="90" t="s">
        <v>14</v>
      </c>
      <c r="D25" s="658">
        <v>44902</v>
      </c>
      <c r="E25" s="89"/>
      <c r="F25" s="8" t="s">
        <v>414</v>
      </c>
      <c r="G25" s="89" t="s">
        <v>149</v>
      </c>
      <c r="H25" s="303">
        <v>3</v>
      </c>
      <c r="I25" s="169" t="s">
        <v>25</v>
      </c>
      <c r="J25" s="384">
        <v>8.04</v>
      </c>
      <c r="K25" s="89" t="s">
        <v>203</v>
      </c>
      <c r="L25" s="240" t="s">
        <v>195</v>
      </c>
      <c r="M25" s="91"/>
      <c r="N25" s="1">
        <f t="shared" si="1"/>
        <v>4.4902</v>
      </c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  <c r="HJ25" s="6"/>
      <c r="HK25" s="6"/>
      <c r="HL25" s="6"/>
      <c r="HM25" s="6"/>
      <c r="HN25" s="6"/>
      <c r="HO25" s="6"/>
      <c r="HP25" s="6"/>
      <c r="HQ25" s="6"/>
      <c r="HR25" s="6"/>
      <c r="HS25" s="6"/>
      <c r="HT25" s="6"/>
      <c r="HU25" s="6"/>
      <c r="HV25" s="6"/>
      <c r="HW25" s="6"/>
      <c r="HX25" s="6"/>
      <c r="HY25" s="6"/>
      <c r="HZ25" s="6"/>
      <c r="IA25" s="6"/>
      <c r="IB25" s="6"/>
      <c r="IC25" s="6"/>
      <c r="ID25" s="6"/>
      <c r="IE25" s="6"/>
      <c r="IF25" s="6"/>
      <c r="IG25" s="6"/>
      <c r="IH25" s="6"/>
      <c r="II25" s="6"/>
      <c r="IJ25" s="6"/>
      <c r="IK25" s="6"/>
      <c r="IL25" s="6"/>
      <c r="IM25" s="6"/>
      <c r="IN25" s="6"/>
      <c r="IO25" s="6"/>
      <c r="IP25" s="6"/>
      <c r="IQ25" s="6"/>
      <c r="IR25" s="6"/>
      <c r="IS25" s="6"/>
      <c r="IT25" s="6"/>
      <c r="IU25" s="6"/>
      <c r="IV25" s="6"/>
    </row>
    <row r="26" spans="1:256" s="14" customFormat="1" ht="13.5">
      <c r="A26" s="397">
        <f t="shared" si="0"/>
        <v>19</v>
      </c>
      <c r="B26" s="169">
        <f>RANK(N26,$N$8:$N$27,1)</f>
        <v>19</v>
      </c>
      <c r="C26" s="90" t="s">
        <v>14</v>
      </c>
      <c r="D26" s="658">
        <v>44985</v>
      </c>
      <c r="E26" s="350"/>
      <c r="F26" s="8" t="s">
        <v>365</v>
      </c>
      <c r="G26" s="89" t="s">
        <v>366</v>
      </c>
      <c r="H26" s="303">
        <v>2</v>
      </c>
      <c r="I26" s="162" t="s">
        <v>340</v>
      </c>
      <c r="J26" s="384">
        <v>10.16</v>
      </c>
      <c r="K26" s="89" t="s">
        <v>350</v>
      </c>
      <c r="L26" s="240" t="s">
        <v>346</v>
      </c>
      <c r="M26" s="19"/>
      <c r="N26" s="1">
        <f t="shared" si="1"/>
        <v>4.4985</v>
      </c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  <c r="HJ26" s="6"/>
      <c r="HK26" s="6"/>
      <c r="HL26" s="6"/>
      <c r="HM26" s="6"/>
      <c r="HN26" s="6"/>
      <c r="HO26" s="6"/>
      <c r="HP26" s="6"/>
      <c r="HQ26" s="6"/>
      <c r="HR26" s="6"/>
      <c r="HS26" s="6"/>
      <c r="HT26" s="6"/>
      <c r="HU26" s="6"/>
      <c r="HV26" s="6"/>
      <c r="HW26" s="6"/>
      <c r="HX26" s="6"/>
      <c r="HY26" s="6"/>
      <c r="HZ26" s="6"/>
      <c r="IA26" s="6"/>
      <c r="IB26" s="6"/>
      <c r="IC26" s="6"/>
      <c r="ID26" s="6"/>
      <c r="IE26" s="6"/>
      <c r="IF26" s="6"/>
      <c r="IG26" s="6"/>
      <c r="IH26" s="6"/>
      <c r="II26" s="6"/>
      <c r="IJ26" s="6"/>
      <c r="IK26" s="6"/>
      <c r="IL26" s="6"/>
      <c r="IM26" s="6"/>
      <c r="IN26" s="6"/>
      <c r="IO26" s="6"/>
      <c r="IP26" s="6"/>
      <c r="IQ26" s="6"/>
      <c r="IR26" s="6"/>
      <c r="IS26" s="6"/>
      <c r="IT26" s="6"/>
      <c r="IU26" s="6"/>
      <c r="IV26" s="6"/>
    </row>
    <row r="27" spans="1:256" s="14" customFormat="1" ht="14.25" thickBot="1">
      <c r="A27" s="403">
        <f t="shared" si="0"/>
        <v>20</v>
      </c>
      <c r="B27" s="409"/>
      <c r="C27" s="409"/>
      <c r="D27" s="665">
        <v>45062</v>
      </c>
      <c r="E27" s="286"/>
      <c r="F27" s="181" t="s">
        <v>369</v>
      </c>
      <c r="G27" s="233" t="s">
        <v>118</v>
      </c>
      <c r="H27" s="367">
        <v>2</v>
      </c>
      <c r="I27" s="181" t="s">
        <v>340</v>
      </c>
      <c r="J27" s="424">
        <v>10.16</v>
      </c>
      <c r="K27" s="233" t="s">
        <v>350</v>
      </c>
      <c r="L27" s="242" t="s">
        <v>346</v>
      </c>
      <c r="M27" s="388"/>
      <c r="N27" s="1">
        <f t="shared" si="1"/>
        <v>4.5062</v>
      </c>
      <c r="Q27" s="142"/>
      <c r="R27" s="142"/>
      <c r="S27" s="142"/>
      <c r="T27" s="142"/>
      <c r="U27" s="142"/>
      <c r="V27" s="142"/>
      <c r="W27" s="142"/>
      <c r="X27" s="142"/>
      <c r="Y27" s="142"/>
      <c r="Z27" s="142"/>
      <c r="AA27" s="142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  <c r="HJ27" s="6"/>
      <c r="HK27" s="6"/>
      <c r="HL27" s="6"/>
      <c r="HM27" s="6"/>
      <c r="HN27" s="6"/>
      <c r="HO27" s="6"/>
      <c r="HP27" s="6"/>
      <c r="HQ27" s="6"/>
      <c r="HR27" s="6"/>
      <c r="HS27" s="6"/>
      <c r="HT27" s="6"/>
      <c r="HU27" s="6"/>
      <c r="HV27" s="6"/>
      <c r="HW27" s="6"/>
      <c r="HX27" s="6"/>
      <c r="HY27" s="6"/>
      <c r="HZ27" s="6"/>
      <c r="IA27" s="6"/>
      <c r="IB27" s="6"/>
      <c r="IC27" s="6"/>
      <c r="ID27" s="6"/>
      <c r="IE27" s="6"/>
      <c r="IF27" s="6"/>
      <c r="IG27" s="6"/>
      <c r="IH27" s="6"/>
      <c r="II27" s="6"/>
      <c r="IJ27" s="6"/>
      <c r="IK27" s="6"/>
      <c r="IL27" s="6"/>
      <c r="IM27" s="6"/>
      <c r="IN27" s="6"/>
      <c r="IO27" s="6"/>
      <c r="IP27" s="6"/>
      <c r="IQ27" s="6"/>
      <c r="IR27" s="6"/>
      <c r="IS27" s="6"/>
      <c r="IT27" s="6"/>
      <c r="IU27" s="6"/>
      <c r="IV27" s="6"/>
    </row>
    <row r="28" spans="1:28" ht="13.5">
      <c r="A28" s="127"/>
      <c r="B28" s="127"/>
      <c r="C28" s="127"/>
      <c r="D28" s="349"/>
      <c r="E28" s="127"/>
      <c r="F28" s="127"/>
      <c r="G28" s="127"/>
      <c r="H28" s="128"/>
      <c r="I28" s="127"/>
      <c r="J28" s="410"/>
      <c r="K28" s="127"/>
      <c r="L28" s="127"/>
      <c r="M28" s="127"/>
      <c r="N28" s="127"/>
      <c r="O28" s="127"/>
      <c r="P28" s="127"/>
      <c r="Q28" s="127"/>
      <c r="R28" s="127"/>
      <c r="S28" s="127"/>
      <c r="T28" s="127"/>
      <c r="U28" s="127"/>
      <c r="V28" s="127"/>
      <c r="W28" s="127"/>
      <c r="X28" s="127"/>
      <c r="Y28" s="127"/>
      <c r="Z28" s="127"/>
      <c r="AA28" s="127"/>
      <c r="AB28" s="137"/>
    </row>
    <row r="29" spans="1:28" ht="13.5">
      <c r="A29" s="127"/>
      <c r="B29" s="127"/>
      <c r="C29" s="127"/>
      <c r="D29" s="349"/>
      <c r="E29" s="127"/>
      <c r="F29" s="127"/>
      <c r="G29" s="127"/>
      <c r="H29" s="128"/>
      <c r="I29" s="127"/>
      <c r="J29" s="410"/>
      <c r="K29" s="127"/>
      <c r="L29" s="127"/>
      <c r="M29" s="127"/>
      <c r="N29" s="127"/>
      <c r="O29" s="127"/>
      <c r="P29" s="127"/>
      <c r="Q29" s="127"/>
      <c r="R29" s="127"/>
      <c r="S29" s="127"/>
      <c r="T29" s="127"/>
      <c r="U29" s="127"/>
      <c r="V29" s="127"/>
      <c r="W29" s="127"/>
      <c r="X29" s="127"/>
      <c r="Y29" s="127"/>
      <c r="Z29" s="127"/>
      <c r="AA29" s="127"/>
      <c r="AB29" s="137"/>
    </row>
    <row r="30" spans="1:28" ht="13.5">
      <c r="A30" s="127"/>
      <c r="B30" s="127"/>
      <c r="C30" s="127"/>
      <c r="D30" s="349"/>
      <c r="E30" s="127"/>
      <c r="F30" s="127"/>
      <c r="G30" s="127"/>
      <c r="H30" s="128"/>
      <c r="I30" s="127"/>
      <c r="J30" s="410"/>
      <c r="K30" s="127"/>
      <c r="L30" s="127"/>
      <c r="M30" s="127"/>
      <c r="N30" s="127"/>
      <c r="O30" s="127"/>
      <c r="P30" s="127"/>
      <c r="Q30" s="127"/>
      <c r="R30" s="127"/>
      <c r="S30" s="127"/>
      <c r="T30" s="127"/>
      <c r="U30" s="127"/>
      <c r="V30" s="127"/>
      <c r="W30" s="127"/>
      <c r="X30" s="127"/>
      <c r="Y30" s="127"/>
      <c r="Z30" s="127"/>
      <c r="AA30" s="127"/>
      <c r="AB30" s="137"/>
    </row>
    <row r="31" spans="1:28" ht="13.5">
      <c r="A31" s="127"/>
      <c r="B31" s="127"/>
      <c r="C31" s="127"/>
      <c r="D31" s="349"/>
      <c r="E31" s="127"/>
      <c r="F31" s="127"/>
      <c r="G31" s="127"/>
      <c r="H31" s="128"/>
      <c r="I31" s="127"/>
      <c r="J31" s="410"/>
      <c r="K31" s="127"/>
      <c r="L31" s="127"/>
      <c r="M31" s="127"/>
      <c r="N31" s="127"/>
      <c r="O31" s="127"/>
      <c r="P31" s="127"/>
      <c r="Q31" s="127"/>
      <c r="R31" s="127"/>
      <c r="S31" s="127"/>
      <c r="T31" s="127"/>
      <c r="U31" s="127"/>
      <c r="V31" s="127"/>
      <c r="W31" s="127"/>
      <c r="X31" s="127"/>
      <c r="Y31" s="127"/>
      <c r="Z31" s="127"/>
      <c r="AA31" s="127"/>
      <c r="AB31" s="137"/>
    </row>
    <row r="32" spans="1:28" ht="13.5">
      <c r="A32" s="127"/>
      <c r="B32" s="127"/>
      <c r="C32" s="127"/>
      <c r="D32" s="349"/>
      <c r="E32" s="127"/>
      <c r="F32" s="127"/>
      <c r="G32" s="127"/>
      <c r="H32" s="128"/>
      <c r="I32" s="127"/>
      <c r="J32" s="410"/>
      <c r="K32" s="127"/>
      <c r="L32" s="127"/>
      <c r="M32" s="127"/>
      <c r="N32" s="127"/>
      <c r="O32" s="127"/>
      <c r="P32" s="127"/>
      <c r="Q32" s="127"/>
      <c r="R32" s="127"/>
      <c r="S32" s="127"/>
      <c r="T32" s="127"/>
      <c r="U32" s="127"/>
      <c r="V32" s="127"/>
      <c r="W32" s="127"/>
      <c r="X32" s="127"/>
      <c r="Y32" s="127"/>
      <c r="Z32" s="127"/>
      <c r="AA32" s="127"/>
      <c r="AB32" s="137"/>
    </row>
    <row r="33" spans="1:28" ht="13.5">
      <c r="A33" s="127"/>
      <c r="B33" s="127"/>
      <c r="C33" s="127"/>
      <c r="D33" s="349"/>
      <c r="E33" s="127"/>
      <c r="F33" s="127"/>
      <c r="G33" s="127"/>
      <c r="H33" s="128"/>
      <c r="I33" s="127"/>
      <c r="J33" s="410"/>
      <c r="K33" s="127"/>
      <c r="L33" s="127"/>
      <c r="M33" s="127"/>
      <c r="N33" s="127"/>
      <c r="O33" s="127"/>
      <c r="P33" s="127"/>
      <c r="Q33" s="127"/>
      <c r="R33" s="127"/>
      <c r="S33" s="127"/>
      <c r="T33" s="127"/>
      <c r="U33" s="127"/>
      <c r="V33" s="127"/>
      <c r="W33" s="127"/>
      <c r="X33" s="127"/>
      <c r="Y33" s="127"/>
      <c r="Z33" s="127"/>
      <c r="AA33" s="127"/>
      <c r="AB33" s="137"/>
    </row>
    <row r="34" spans="1:28" ht="13.5">
      <c r="A34" s="127"/>
      <c r="B34" s="127"/>
      <c r="C34" s="127"/>
      <c r="D34" s="349"/>
      <c r="E34" s="127"/>
      <c r="F34" s="127"/>
      <c r="G34" s="127"/>
      <c r="H34" s="128"/>
      <c r="I34" s="127"/>
      <c r="J34" s="410"/>
      <c r="K34" s="127"/>
      <c r="L34" s="127"/>
      <c r="M34" s="127"/>
      <c r="N34" s="127"/>
      <c r="O34" s="127"/>
      <c r="P34" s="127"/>
      <c r="Q34" s="127"/>
      <c r="R34" s="127"/>
      <c r="S34" s="127"/>
      <c r="T34" s="127"/>
      <c r="U34" s="127"/>
      <c r="V34" s="127"/>
      <c r="W34" s="127"/>
      <c r="X34" s="127"/>
      <c r="Y34" s="127"/>
      <c r="Z34" s="127"/>
      <c r="AA34" s="127"/>
      <c r="AB34" s="137"/>
    </row>
    <row r="35" spans="1:28" ht="13.5">
      <c r="A35" s="127"/>
      <c r="B35" s="127"/>
      <c r="C35" s="127"/>
      <c r="D35" s="349"/>
      <c r="E35" s="127"/>
      <c r="F35" s="127"/>
      <c r="G35" s="127"/>
      <c r="H35" s="128"/>
      <c r="I35" s="127"/>
      <c r="J35" s="410"/>
      <c r="K35" s="127"/>
      <c r="L35" s="127"/>
      <c r="M35" s="127"/>
      <c r="N35" s="127"/>
      <c r="O35" s="127"/>
      <c r="P35" s="127"/>
      <c r="Q35" s="127"/>
      <c r="R35" s="127"/>
      <c r="S35" s="127"/>
      <c r="T35" s="127"/>
      <c r="U35" s="127"/>
      <c r="V35" s="127"/>
      <c r="W35" s="127"/>
      <c r="X35" s="127"/>
      <c r="Y35" s="127"/>
      <c r="Z35" s="127"/>
      <c r="AA35" s="127"/>
      <c r="AB35" s="137"/>
    </row>
  </sheetData>
  <printOptions/>
  <pageMargins left="0.75" right="0.75" top="1" bottom="1" header="0.512" footer="0.512"/>
  <pageSetup horizontalDpi="360" verticalDpi="36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28"/>
  <sheetViews>
    <sheetView workbookViewId="0" topLeftCell="A1">
      <selection activeCell="F22" sqref="F22"/>
    </sheetView>
  </sheetViews>
  <sheetFormatPr defaultColWidth="8.88671875" defaultRowHeight="15"/>
  <cols>
    <col min="1" max="1" width="3.77734375" style="6" customWidth="1"/>
    <col min="2" max="2" width="4.6640625" style="6" hidden="1" customWidth="1"/>
    <col min="3" max="3" width="6.6640625" style="6" hidden="1" customWidth="1"/>
    <col min="4" max="4" width="6.99609375" style="340" customWidth="1"/>
    <col min="5" max="5" width="5.77734375" style="6" customWidth="1"/>
    <col min="6" max="6" width="12.21484375" style="6" customWidth="1"/>
    <col min="7" max="7" width="10.77734375" style="6" customWidth="1"/>
    <col min="8" max="8" width="3.77734375" style="22" customWidth="1"/>
    <col min="9" max="9" width="4.77734375" style="6" customWidth="1"/>
    <col min="10" max="10" width="6.77734375" style="6" customWidth="1"/>
    <col min="11" max="11" width="12.77734375" style="6" customWidth="1"/>
    <col min="12" max="12" width="8.88671875" style="6" customWidth="1"/>
    <col min="13" max="13" width="4.77734375" style="6" customWidth="1"/>
    <col min="14" max="14" width="0.10546875" style="6" customWidth="1"/>
    <col min="15" max="24" width="3.6640625" style="6" customWidth="1"/>
    <col min="25" max="16384" width="8.88671875" style="6" customWidth="1"/>
  </cols>
  <sheetData>
    <row r="1" spans="3:256" s="1" customFormat="1" ht="13.5">
      <c r="C1" s="3"/>
      <c r="H1" s="4"/>
      <c r="J1" s="10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  <c r="IR1" s="6"/>
      <c r="IS1" s="6"/>
      <c r="IT1" s="6"/>
      <c r="IU1" s="6"/>
      <c r="IV1" s="6"/>
    </row>
    <row r="2" spans="1:256" s="1" customFormat="1" ht="13.5">
      <c r="A2" s="224" t="s">
        <v>71</v>
      </c>
      <c r="C2" s="3"/>
      <c r="H2" s="4"/>
      <c r="J2" s="10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  <c r="IT2" s="6"/>
      <c r="IU2" s="6"/>
      <c r="IV2" s="6"/>
    </row>
    <row r="3" spans="3:256" s="1" customFormat="1" ht="14.25" thickBot="1">
      <c r="C3" s="3"/>
      <c r="H3" s="4"/>
      <c r="J3" s="10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  <c r="IR3" s="6"/>
      <c r="IS3" s="6"/>
      <c r="IT3" s="6"/>
      <c r="IU3" s="6"/>
      <c r="IV3" s="6"/>
    </row>
    <row r="4" spans="3:256" s="1" customFormat="1" ht="14.25" thickTop="1">
      <c r="C4" s="3"/>
      <c r="D4" s="54" t="s">
        <v>459</v>
      </c>
      <c r="E4" s="55"/>
      <c r="F4" s="55"/>
      <c r="G4" s="55"/>
      <c r="H4" s="56"/>
      <c r="I4" s="55"/>
      <c r="J4" s="57"/>
      <c r="K4" s="55"/>
      <c r="L4" s="58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  <c r="IR4" s="6"/>
      <c r="IS4" s="6"/>
      <c r="IT4" s="6"/>
      <c r="IU4" s="6"/>
      <c r="IV4" s="6"/>
    </row>
    <row r="5" spans="3:256" s="1" customFormat="1" ht="13.5">
      <c r="C5" s="3"/>
      <c r="D5" s="59" t="s">
        <v>460</v>
      </c>
      <c r="E5" s="24"/>
      <c r="F5" s="24"/>
      <c r="G5" s="24"/>
      <c r="H5" s="45"/>
      <c r="I5" s="24"/>
      <c r="J5" s="16"/>
      <c r="K5" s="24"/>
      <c r="L5" s="60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  <c r="IR5" s="6"/>
      <c r="IS5" s="6"/>
      <c r="IT5" s="6"/>
      <c r="IU5" s="6"/>
      <c r="IV5" s="6"/>
    </row>
    <row r="6" spans="3:256" s="1" customFormat="1" ht="14.25" thickBot="1">
      <c r="C6" s="3"/>
      <c r="D6" s="61" t="s">
        <v>461</v>
      </c>
      <c r="E6" s="62"/>
      <c r="F6" s="62"/>
      <c r="G6" s="62"/>
      <c r="H6" s="63"/>
      <c r="I6" s="62"/>
      <c r="J6" s="64"/>
      <c r="K6" s="62"/>
      <c r="L6" s="65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  <c r="IR6" s="6"/>
      <c r="IS6" s="6"/>
      <c r="IT6" s="6"/>
      <c r="IU6" s="6"/>
      <c r="IV6" s="6"/>
    </row>
    <row r="7" spans="3:256" s="1" customFormat="1" ht="15" thickBot="1" thickTop="1">
      <c r="C7" s="3"/>
      <c r="H7" s="4"/>
      <c r="J7" s="10"/>
      <c r="Q7" s="142"/>
      <c r="R7" s="142"/>
      <c r="S7" s="142"/>
      <c r="T7" s="142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  <c r="IO7" s="6"/>
      <c r="IP7" s="6"/>
      <c r="IQ7" s="6"/>
      <c r="IR7" s="6"/>
      <c r="IS7" s="6"/>
      <c r="IT7" s="6"/>
      <c r="IU7" s="6"/>
      <c r="IV7" s="6"/>
    </row>
    <row r="8" spans="1:256" s="4" customFormat="1" ht="14.25" thickBot="1">
      <c r="A8" s="17" t="s">
        <v>7</v>
      </c>
      <c r="B8" s="17" t="s">
        <v>8</v>
      </c>
      <c r="C8" s="9" t="s">
        <v>9</v>
      </c>
      <c r="D8" s="9" t="s">
        <v>16</v>
      </c>
      <c r="E8" s="9" t="s">
        <v>26</v>
      </c>
      <c r="F8" s="9" t="s">
        <v>17</v>
      </c>
      <c r="G8" s="9" t="s">
        <v>27</v>
      </c>
      <c r="H8" s="9" t="s">
        <v>18</v>
      </c>
      <c r="I8" s="9" t="s">
        <v>19</v>
      </c>
      <c r="J8" s="11" t="s">
        <v>20</v>
      </c>
      <c r="K8" s="9" t="s">
        <v>28</v>
      </c>
      <c r="L8" s="9" t="s">
        <v>21</v>
      </c>
      <c r="M8" s="18" t="s">
        <v>24</v>
      </c>
      <c r="N8" s="69" t="s">
        <v>24</v>
      </c>
      <c r="O8" s="69" t="s">
        <v>24</v>
      </c>
      <c r="P8" s="69" t="s">
        <v>24</v>
      </c>
      <c r="Q8" s="69" t="s">
        <v>24</v>
      </c>
      <c r="R8" s="69" t="s">
        <v>24</v>
      </c>
      <c r="S8" s="69" t="s">
        <v>24</v>
      </c>
      <c r="T8" s="69" t="s">
        <v>24</v>
      </c>
      <c r="U8" s="230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/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/>
      <c r="GM8" s="22"/>
      <c r="GN8" s="22"/>
      <c r="GO8" s="22"/>
      <c r="GP8" s="22"/>
      <c r="GQ8" s="22"/>
      <c r="GR8" s="22"/>
      <c r="GS8" s="22"/>
      <c r="GT8" s="22"/>
      <c r="GU8" s="22"/>
      <c r="GV8" s="22"/>
      <c r="GW8" s="22"/>
      <c r="GX8" s="22"/>
      <c r="GY8" s="22"/>
      <c r="GZ8" s="22"/>
      <c r="HA8" s="22"/>
      <c r="HB8" s="22"/>
      <c r="HC8" s="22"/>
      <c r="HD8" s="22"/>
      <c r="HE8" s="22"/>
      <c r="HF8" s="22"/>
      <c r="HG8" s="22"/>
      <c r="HH8" s="22"/>
      <c r="HI8" s="22"/>
      <c r="HJ8" s="22"/>
      <c r="HK8" s="22"/>
      <c r="HL8" s="22"/>
      <c r="HM8" s="22"/>
      <c r="HN8" s="22"/>
      <c r="HO8" s="22"/>
      <c r="HP8" s="22"/>
      <c r="HQ8" s="22"/>
      <c r="HR8" s="22"/>
      <c r="HS8" s="22"/>
      <c r="HT8" s="22"/>
      <c r="HU8" s="22"/>
      <c r="HV8" s="22"/>
      <c r="HW8" s="22"/>
      <c r="HX8" s="22"/>
      <c r="HY8" s="22"/>
      <c r="HZ8" s="22"/>
      <c r="IA8" s="22"/>
      <c r="IB8" s="22"/>
      <c r="IC8" s="22"/>
      <c r="ID8" s="22"/>
      <c r="IE8" s="22"/>
      <c r="IF8" s="22"/>
      <c r="IG8" s="22"/>
      <c r="IH8" s="22"/>
      <c r="II8" s="22"/>
      <c r="IJ8" s="22"/>
      <c r="IK8" s="22"/>
      <c r="IL8" s="22"/>
      <c r="IM8" s="22"/>
      <c r="IN8" s="22"/>
      <c r="IO8" s="22"/>
      <c r="IP8" s="22"/>
      <c r="IQ8" s="22"/>
      <c r="IR8" s="22"/>
      <c r="IS8" s="22"/>
      <c r="IT8" s="22"/>
      <c r="IU8" s="22"/>
      <c r="IV8" s="22"/>
    </row>
    <row r="9" spans="1:256" s="14" customFormat="1" ht="13.5">
      <c r="A9" s="425">
        <f aca="true" t="shared" si="0" ref="A9:A28">RANK(N9,$N$9:$N$28,1)</f>
        <v>1</v>
      </c>
      <c r="B9" s="86">
        <f>RANK(N9,$N$9:$N$28,1)</f>
        <v>1</v>
      </c>
      <c r="C9" s="87" t="s">
        <v>15</v>
      </c>
      <c r="D9" s="642">
        <v>1433</v>
      </c>
      <c r="E9" s="429">
        <v>1.6</v>
      </c>
      <c r="F9" s="436" t="s">
        <v>154</v>
      </c>
      <c r="G9" s="86" t="s">
        <v>123</v>
      </c>
      <c r="H9" s="432">
        <v>3</v>
      </c>
      <c r="I9" s="437" t="s">
        <v>25</v>
      </c>
      <c r="J9" s="260">
        <v>7.22</v>
      </c>
      <c r="K9" s="86" t="s">
        <v>394</v>
      </c>
      <c r="L9" s="305" t="s">
        <v>195</v>
      </c>
      <c r="M9" s="156"/>
      <c r="N9" s="24">
        <f aca="true" t="shared" si="1" ref="N9:N28">IF(LEN(D9)=4,D9/100,D9/10)</f>
        <v>14.33</v>
      </c>
      <c r="O9" s="1"/>
      <c r="Q9" s="68"/>
      <c r="R9" s="68"/>
      <c r="S9" s="68"/>
      <c r="T9" s="68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256" s="14" customFormat="1" ht="13.5">
      <c r="A10" s="193">
        <f t="shared" si="0"/>
        <v>2</v>
      </c>
      <c r="B10" s="89"/>
      <c r="C10" s="89"/>
      <c r="D10" s="643">
        <v>1447</v>
      </c>
      <c r="E10" s="216">
        <v>-0.5</v>
      </c>
      <c r="F10" s="164" t="s">
        <v>155</v>
      </c>
      <c r="G10" s="74" t="s">
        <v>150</v>
      </c>
      <c r="H10" s="363">
        <v>3</v>
      </c>
      <c r="I10" s="309" t="s">
        <v>25</v>
      </c>
      <c r="J10" s="439">
        <v>8.22</v>
      </c>
      <c r="K10" s="74" t="s">
        <v>327</v>
      </c>
      <c r="L10" s="217" t="s">
        <v>406</v>
      </c>
      <c r="M10" s="79"/>
      <c r="N10" s="24">
        <f t="shared" si="1"/>
        <v>14.47</v>
      </c>
      <c r="O10" s="1"/>
      <c r="P10" s="1"/>
      <c r="Q10" s="6"/>
      <c r="R10" s="6"/>
      <c r="S10" s="6"/>
      <c r="T10" s="15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  <c r="II10" s="6"/>
      <c r="IJ10" s="6"/>
      <c r="IK10" s="6"/>
      <c r="IL10" s="6"/>
      <c r="IM10" s="6"/>
      <c r="IN10" s="6"/>
      <c r="IO10" s="6"/>
      <c r="IP10" s="6"/>
      <c r="IQ10" s="6"/>
      <c r="IR10" s="6"/>
      <c r="IS10" s="6"/>
      <c r="IT10" s="6"/>
      <c r="IU10" s="6"/>
      <c r="IV10" s="6"/>
    </row>
    <row r="11" spans="1:256" s="14" customFormat="1" ht="13.5">
      <c r="A11" s="193">
        <f t="shared" si="0"/>
        <v>3</v>
      </c>
      <c r="B11" s="89">
        <f>RANK(N11,$N$9:$N$28,1)</f>
        <v>3</v>
      </c>
      <c r="C11" s="90" t="s">
        <v>15</v>
      </c>
      <c r="D11" s="643">
        <v>1460</v>
      </c>
      <c r="E11" s="216">
        <v>0.9</v>
      </c>
      <c r="F11" s="164" t="s">
        <v>157</v>
      </c>
      <c r="G11" s="74" t="s">
        <v>352</v>
      </c>
      <c r="H11" s="363">
        <v>3</v>
      </c>
      <c r="I11" s="309" t="s">
        <v>340</v>
      </c>
      <c r="J11" s="439">
        <v>8.04</v>
      </c>
      <c r="K11" s="74" t="s">
        <v>203</v>
      </c>
      <c r="L11" s="217" t="s">
        <v>370</v>
      </c>
      <c r="M11" s="79"/>
      <c r="N11" s="24">
        <f t="shared" si="1"/>
        <v>14.6</v>
      </c>
      <c r="O11" s="1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6"/>
      <c r="IK11" s="6"/>
      <c r="IL11" s="6"/>
      <c r="IM11" s="6"/>
      <c r="IN11" s="6"/>
      <c r="IO11" s="6"/>
      <c r="IP11" s="6"/>
      <c r="IQ11" s="6"/>
      <c r="IR11" s="6"/>
      <c r="IS11" s="6"/>
      <c r="IT11" s="6"/>
      <c r="IU11" s="6"/>
      <c r="IV11" s="6"/>
    </row>
    <row r="12" spans="1:256" s="14" customFormat="1" ht="13.5">
      <c r="A12" s="193">
        <f t="shared" si="0"/>
        <v>4</v>
      </c>
      <c r="B12" s="89"/>
      <c r="C12" s="89"/>
      <c r="D12" s="643">
        <v>1491</v>
      </c>
      <c r="E12" s="195">
        <v>1.2</v>
      </c>
      <c r="F12" s="8" t="s">
        <v>237</v>
      </c>
      <c r="G12" s="194" t="s">
        <v>179</v>
      </c>
      <c r="H12" s="303">
        <v>3</v>
      </c>
      <c r="I12" s="303" t="s">
        <v>131</v>
      </c>
      <c r="J12" s="265">
        <v>7.25</v>
      </c>
      <c r="K12" s="194" t="s">
        <v>126</v>
      </c>
      <c r="L12" s="196" t="s">
        <v>135</v>
      </c>
      <c r="M12" s="91"/>
      <c r="N12" s="24">
        <f t="shared" si="1"/>
        <v>14.91</v>
      </c>
      <c r="O12" s="1"/>
      <c r="P12" s="1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  <c r="HY12" s="6"/>
      <c r="HZ12" s="6"/>
      <c r="IA12" s="6"/>
      <c r="IB12" s="6"/>
      <c r="IC12" s="6"/>
      <c r="ID12" s="6"/>
      <c r="IE12" s="6"/>
      <c r="IF12" s="6"/>
      <c r="IG12" s="6"/>
      <c r="IH12" s="6"/>
      <c r="II12" s="6"/>
      <c r="IJ12" s="6"/>
      <c r="IK12" s="6"/>
      <c r="IL12" s="6"/>
      <c r="IM12" s="6"/>
      <c r="IN12" s="6"/>
      <c r="IO12" s="6"/>
      <c r="IP12" s="6"/>
      <c r="IQ12" s="6"/>
      <c r="IR12" s="6"/>
      <c r="IS12" s="6"/>
      <c r="IT12" s="6"/>
      <c r="IU12" s="6"/>
      <c r="IV12" s="6"/>
    </row>
    <row r="13" spans="1:256" s="14" customFormat="1" ht="13.5">
      <c r="A13" s="199">
        <f t="shared" si="0"/>
        <v>4</v>
      </c>
      <c r="B13" s="13">
        <f>RANK(N13,$N$9:$N$28,1)</f>
        <v>4</v>
      </c>
      <c r="C13" s="92" t="s">
        <v>15</v>
      </c>
      <c r="D13" s="644">
        <v>1491</v>
      </c>
      <c r="E13" s="166">
        <v>0.9</v>
      </c>
      <c r="F13" s="13" t="s">
        <v>462</v>
      </c>
      <c r="G13" s="13" t="s">
        <v>147</v>
      </c>
      <c r="H13" s="301">
        <v>2</v>
      </c>
      <c r="I13" s="301" t="s">
        <v>25</v>
      </c>
      <c r="J13" s="266">
        <v>8.04</v>
      </c>
      <c r="K13" s="13" t="s">
        <v>203</v>
      </c>
      <c r="L13" s="306" t="s">
        <v>195</v>
      </c>
      <c r="M13" s="20"/>
      <c r="N13" s="24">
        <f t="shared" si="1"/>
        <v>14.91</v>
      </c>
      <c r="O13" s="1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6"/>
      <c r="IB13" s="6"/>
      <c r="IC13" s="6"/>
      <c r="ID13" s="6"/>
      <c r="IE13" s="6"/>
      <c r="IF13" s="6"/>
      <c r="IG13" s="6"/>
      <c r="IH13" s="6"/>
      <c r="II13" s="6"/>
      <c r="IJ13" s="6"/>
      <c r="IK13" s="6"/>
      <c r="IL13" s="6"/>
      <c r="IM13" s="6"/>
      <c r="IN13" s="6"/>
      <c r="IO13" s="6"/>
      <c r="IP13" s="6"/>
      <c r="IQ13" s="6"/>
      <c r="IR13" s="6"/>
      <c r="IS13" s="6"/>
      <c r="IT13" s="6"/>
      <c r="IU13" s="6"/>
      <c r="IV13" s="6"/>
    </row>
    <row r="14" spans="1:256" s="14" customFormat="1" ht="13.5">
      <c r="A14" s="210">
        <f t="shared" si="0"/>
        <v>4</v>
      </c>
      <c r="B14" s="117"/>
      <c r="C14" s="117"/>
      <c r="D14" s="645">
        <v>1491</v>
      </c>
      <c r="E14" s="430">
        <v>-0.7</v>
      </c>
      <c r="F14" s="174" t="s">
        <v>264</v>
      </c>
      <c r="G14" s="149" t="s">
        <v>1</v>
      </c>
      <c r="H14" s="319">
        <v>2</v>
      </c>
      <c r="I14" s="372" t="s">
        <v>131</v>
      </c>
      <c r="J14" s="440">
        <v>10.3</v>
      </c>
      <c r="K14" s="205" t="s">
        <v>240</v>
      </c>
      <c r="L14" s="427" t="s">
        <v>241</v>
      </c>
      <c r="M14" s="355"/>
      <c r="N14" s="24">
        <f t="shared" si="1"/>
        <v>14.91</v>
      </c>
      <c r="O14" s="1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 s="6"/>
      <c r="HZ14" s="6"/>
      <c r="IA14" s="6"/>
      <c r="IB14" s="6"/>
      <c r="IC14" s="6"/>
      <c r="ID14" s="6"/>
      <c r="IE14" s="6"/>
      <c r="IF14" s="6"/>
      <c r="IG14" s="6"/>
      <c r="IH14" s="6"/>
      <c r="II14" s="6"/>
      <c r="IJ14" s="6"/>
      <c r="IK14" s="6"/>
      <c r="IL14" s="6"/>
      <c r="IM14" s="6"/>
      <c r="IN14" s="6"/>
      <c r="IO14" s="6"/>
      <c r="IP14" s="6"/>
      <c r="IQ14" s="6"/>
      <c r="IR14" s="6"/>
      <c r="IS14" s="6"/>
      <c r="IT14" s="6"/>
      <c r="IU14" s="6"/>
      <c r="IV14" s="6"/>
    </row>
    <row r="15" spans="1:256" s="14" customFormat="1" ht="13.5">
      <c r="A15" s="208">
        <f t="shared" si="0"/>
        <v>7</v>
      </c>
      <c r="B15" s="8">
        <v>2</v>
      </c>
      <c r="C15" s="8" t="s">
        <v>15</v>
      </c>
      <c r="D15" s="643">
        <v>1494</v>
      </c>
      <c r="E15" s="195">
        <v>1.1</v>
      </c>
      <c r="F15" s="8" t="s">
        <v>265</v>
      </c>
      <c r="G15" s="194" t="s">
        <v>266</v>
      </c>
      <c r="H15" s="303">
        <v>3</v>
      </c>
      <c r="I15" s="303" t="s">
        <v>131</v>
      </c>
      <c r="J15" s="265">
        <v>7.26</v>
      </c>
      <c r="K15" s="194" t="s">
        <v>126</v>
      </c>
      <c r="L15" s="196" t="s">
        <v>135</v>
      </c>
      <c r="M15" s="91"/>
      <c r="N15" s="24">
        <f t="shared" si="1"/>
        <v>14.94</v>
      </c>
      <c r="O15" s="1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  <c r="HZ15" s="6"/>
      <c r="IA15" s="6"/>
      <c r="IB15" s="6"/>
      <c r="IC15" s="6"/>
      <c r="ID15" s="6"/>
      <c r="IE15" s="6"/>
      <c r="IF15" s="6"/>
      <c r="IG15" s="6"/>
      <c r="IH15" s="6"/>
      <c r="II15" s="6"/>
      <c r="IJ15" s="6"/>
      <c r="IK15" s="6"/>
      <c r="IL15" s="6"/>
      <c r="IM15" s="6"/>
      <c r="IN15" s="6"/>
      <c r="IO15" s="6"/>
      <c r="IP15" s="6"/>
      <c r="IQ15" s="6"/>
      <c r="IR15" s="6"/>
      <c r="IS15" s="6"/>
      <c r="IT15" s="6"/>
      <c r="IU15" s="6"/>
      <c r="IV15" s="6"/>
    </row>
    <row r="16" spans="1:256" s="14" customFormat="1" ht="13.5">
      <c r="A16" s="208">
        <f t="shared" si="0"/>
        <v>8</v>
      </c>
      <c r="B16" s="89"/>
      <c r="C16" s="89"/>
      <c r="D16" s="643">
        <v>1506</v>
      </c>
      <c r="E16" s="216">
        <v>1.2</v>
      </c>
      <c r="F16" s="164" t="s">
        <v>371</v>
      </c>
      <c r="G16" s="74" t="s">
        <v>367</v>
      </c>
      <c r="H16" s="363">
        <v>2</v>
      </c>
      <c r="I16" s="309" t="s">
        <v>340</v>
      </c>
      <c r="J16" s="439">
        <v>10.16</v>
      </c>
      <c r="K16" s="434" t="s">
        <v>350</v>
      </c>
      <c r="L16" s="215" t="s">
        <v>346</v>
      </c>
      <c r="M16" s="79"/>
      <c r="N16" s="24">
        <f t="shared" si="1"/>
        <v>15.06</v>
      </c>
      <c r="O16" s="1"/>
      <c r="P16" s="1"/>
      <c r="Q16" s="6"/>
      <c r="R16" s="6"/>
      <c r="S16" s="6"/>
      <c r="T16" s="15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  <c r="IA16" s="6"/>
      <c r="IB16" s="6"/>
      <c r="IC16" s="6"/>
      <c r="ID16" s="6"/>
      <c r="IE16" s="6"/>
      <c r="IF16" s="6"/>
      <c r="IG16" s="6"/>
      <c r="IH16" s="6"/>
      <c r="II16" s="6"/>
      <c r="IJ16" s="6"/>
      <c r="IK16" s="6"/>
      <c r="IL16" s="6"/>
      <c r="IM16" s="6"/>
      <c r="IN16" s="6"/>
      <c r="IO16" s="6"/>
      <c r="IP16" s="6"/>
      <c r="IQ16" s="6"/>
      <c r="IR16" s="6"/>
      <c r="IS16" s="6"/>
      <c r="IT16" s="6"/>
      <c r="IU16" s="6"/>
      <c r="IV16" s="6"/>
    </row>
    <row r="17" spans="1:256" s="14" customFormat="1" ht="13.5">
      <c r="A17" s="193">
        <f t="shared" si="0"/>
        <v>9</v>
      </c>
      <c r="B17" s="8">
        <v>2</v>
      </c>
      <c r="C17" s="8" t="s">
        <v>15</v>
      </c>
      <c r="D17" s="643">
        <v>1508</v>
      </c>
      <c r="E17" s="216">
        <v>1.2</v>
      </c>
      <c r="F17" s="164" t="s">
        <v>372</v>
      </c>
      <c r="G17" s="74" t="s">
        <v>368</v>
      </c>
      <c r="H17" s="363">
        <v>2</v>
      </c>
      <c r="I17" s="309" t="s">
        <v>340</v>
      </c>
      <c r="J17" s="439">
        <v>10.16</v>
      </c>
      <c r="K17" s="74" t="s">
        <v>350</v>
      </c>
      <c r="L17" s="217" t="s">
        <v>346</v>
      </c>
      <c r="M17" s="79"/>
      <c r="N17" s="24">
        <f t="shared" si="1"/>
        <v>15.08</v>
      </c>
      <c r="P17" s="1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  <c r="HH17" s="6"/>
      <c r="HI17" s="6"/>
      <c r="HJ17" s="6"/>
      <c r="HK17" s="6"/>
      <c r="HL17" s="6"/>
      <c r="HM17" s="6"/>
      <c r="HN17" s="6"/>
      <c r="HO17" s="6"/>
      <c r="HP17" s="6"/>
      <c r="HQ17" s="6"/>
      <c r="HR17" s="6"/>
      <c r="HS17" s="6"/>
      <c r="HT17" s="6"/>
      <c r="HU17" s="6"/>
      <c r="HV17" s="6"/>
      <c r="HW17" s="6"/>
      <c r="HX17" s="6"/>
      <c r="HY17" s="6"/>
      <c r="HZ17" s="6"/>
      <c r="IA17" s="6"/>
      <c r="IB17" s="6"/>
      <c r="IC17" s="6"/>
      <c r="ID17" s="6"/>
      <c r="IE17" s="6"/>
      <c r="IF17" s="6"/>
      <c r="IG17" s="6"/>
      <c r="IH17" s="6"/>
      <c r="II17" s="6"/>
      <c r="IJ17" s="6"/>
      <c r="IK17" s="6"/>
      <c r="IL17" s="6"/>
      <c r="IM17" s="6"/>
      <c r="IN17" s="6"/>
      <c r="IO17" s="6"/>
      <c r="IP17" s="6"/>
      <c r="IQ17" s="6"/>
      <c r="IR17" s="6"/>
      <c r="IS17" s="6"/>
      <c r="IT17" s="6"/>
      <c r="IU17" s="6"/>
      <c r="IV17" s="6"/>
    </row>
    <row r="18" spans="1:256" s="14" customFormat="1" ht="13.5">
      <c r="A18" s="199">
        <f t="shared" si="0"/>
        <v>10</v>
      </c>
      <c r="B18" s="13">
        <f>RANK(N18,$N$9:$N$28,1)</f>
        <v>10</v>
      </c>
      <c r="C18" s="92" t="s">
        <v>15</v>
      </c>
      <c r="D18" s="644">
        <v>1519</v>
      </c>
      <c r="E18" s="201">
        <v>1.6</v>
      </c>
      <c r="F18" s="13" t="s">
        <v>323</v>
      </c>
      <c r="G18" s="200" t="s">
        <v>318</v>
      </c>
      <c r="H18" s="301">
        <v>2</v>
      </c>
      <c r="I18" s="301" t="s">
        <v>189</v>
      </c>
      <c r="J18" s="266">
        <v>7.17</v>
      </c>
      <c r="K18" s="200" t="s">
        <v>303</v>
      </c>
      <c r="L18" s="202" t="s">
        <v>304</v>
      </c>
      <c r="M18" s="20"/>
      <c r="N18" s="24">
        <f t="shared" si="1"/>
        <v>15.19</v>
      </c>
      <c r="O18" s="1"/>
      <c r="P18" s="1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  <c r="II18" s="6"/>
      <c r="IJ18" s="6"/>
      <c r="IK18" s="6"/>
      <c r="IL18" s="6"/>
      <c r="IM18" s="6"/>
      <c r="IN18" s="6"/>
      <c r="IO18" s="6"/>
      <c r="IP18" s="6"/>
      <c r="IQ18" s="6"/>
      <c r="IR18" s="6"/>
      <c r="IS18" s="6"/>
      <c r="IT18" s="6"/>
      <c r="IU18" s="6"/>
      <c r="IV18" s="6"/>
    </row>
    <row r="19" spans="1:256" s="14" customFormat="1" ht="13.5">
      <c r="A19" s="210">
        <f t="shared" si="0"/>
        <v>11</v>
      </c>
      <c r="B19" s="12">
        <f>RANK(N19,$N$9:$N$28,1)</f>
        <v>11</v>
      </c>
      <c r="C19" s="94" t="s">
        <v>15</v>
      </c>
      <c r="D19" s="645">
        <v>1520</v>
      </c>
      <c r="E19" s="431">
        <v>1.5</v>
      </c>
      <c r="F19" s="12" t="s">
        <v>415</v>
      </c>
      <c r="G19" s="12" t="s">
        <v>125</v>
      </c>
      <c r="H19" s="372">
        <v>3</v>
      </c>
      <c r="I19" s="372" t="s">
        <v>25</v>
      </c>
      <c r="J19" s="290">
        <v>6.17</v>
      </c>
      <c r="K19" s="12" t="s">
        <v>392</v>
      </c>
      <c r="L19" s="395" t="s">
        <v>195</v>
      </c>
      <c r="M19" s="21"/>
      <c r="N19" s="24">
        <f t="shared" si="1"/>
        <v>15.2</v>
      </c>
      <c r="O19" s="81"/>
      <c r="P19" s="1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  <c r="HX19" s="6"/>
      <c r="HY19" s="6"/>
      <c r="HZ19" s="6"/>
      <c r="IA19" s="6"/>
      <c r="IB19" s="6"/>
      <c r="IC19" s="6"/>
      <c r="ID19" s="6"/>
      <c r="IE19" s="6"/>
      <c r="IF19" s="6"/>
      <c r="IG19" s="6"/>
      <c r="IH19" s="6"/>
      <c r="II19" s="6"/>
      <c r="IJ19" s="6"/>
      <c r="IK19" s="6"/>
      <c r="IL19" s="6"/>
      <c r="IM19" s="6"/>
      <c r="IN19" s="6"/>
      <c r="IO19" s="6"/>
      <c r="IP19" s="6"/>
      <c r="IQ19" s="6"/>
      <c r="IR19" s="6"/>
      <c r="IS19" s="6"/>
      <c r="IT19" s="6"/>
      <c r="IU19" s="6"/>
      <c r="IV19" s="6"/>
    </row>
    <row r="20" spans="1:256" s="14" customFormat="1" ht="13.5">
      <c r="A20" s="208">
        <f t="shared" si="0"/>
        <v>12</v>
      </c>
      <c r="B20" s="8">
        <v>2</v>
      </c>
      <c r="C20" s="8" t="s">
        <v>15</v>
      </c>
      <c r="D20" s="643">
        <v>1522</v>
      </c>
      <c r="E20" s="350">
        <v>1.8</v>
      </c>
      <c r="F20" s="8" t="s">
        <v>416</v>
      </c>
      <c r="G20" s="89" t="s">
        <v>122</v>
      </c>
      <c r="H20" s="303">
        <v>3</v>
      </c>
      <c r="I20" s="303" t="s">
        <v>25</v>
      </c>
      <c r="J20" s="265">
        <v>7.22</v>
      </c>
      <c r="K20" s="89" t="s">
        <v>394</v>
      </c>
      <c r="L20" s="240" t="s">
        <v>195</v>
      </c>
      <c r="M20" s="91"/>
      <c r="N20" s="24">
        <f t="shared" si="1"/>
        <v>15.22</v>
      </c>
      <c r="O20" s="81"/>
      <c r="P20" s="1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  <c r="HK20" s="6"/>
      <c r="HL20" s="6"/>
      <c r="HM20" s="6"/>
      <c r="HN20" s="6"/>
      <c r="HO20" s="6"/>
      <c r="HP20" s="6"/>
      <c r="HQ20" s="6"/>
      <c r="HR20" s="6"/>
      <c r="HS20" s="6"/>
      <c r="HT20" s="6"/>
      <c r="HU20" s="6"/>
      <c r="HV20" s="6"/>
      <c r="HW20" s="6"/>
      <c r="HX20" s="6"/>
      <c r="HY20" s="6"/>
      <c r="HZ20" s="6"/>
      <c r="IA20" s="6"/>
      <c r="IB20" s="6"/>
      <c r="IC20" s="6"/>
      <c r="ID20" s="6"/>
      <c r="IE20" s="6"/>
      <c r="IF20" s="6"/>
      <c r="IG20" s="6"/>
      <c r="IH20" s="6"/>
      <c r="II20" s="6"/>
      <c r="IJ20" s="6"/>
      <c r="IK20" s="6"/>
      <c r="IL20" s="6"/>
      <c r="IM20" s="6"/>
      <c r="IN20" s="6"/>
      <c r="IO20" s="6"/>
      <c r="IP20" s="6"/>
      <c r="IQ20" s="6"/>
      <c r="IR20" s="6"/>
      <c r="IS20" s="6"/>
      <c r="IT20" s="6"/>
      <c r="IU20" s="6"/>
      <c r="IV20" s="6"/>
    </row>
    <row r="21" spans="1:256" s="14" customFormat="1" ht="13.5">
      <c r="A21" s="193">
        <f t="shared" si="0"/>
        <v>13</v>
      </c>
      <c r="B21" s="8">
        <v>2</v>
      </c>
      <c r="C21" s="8" t="s">
        <v>15</v>
      </c>
      <c r="D21" s="643">
        <v>1524</v>
      </c>
      <c r="E21" s="350">
        <v>1.9</v>
      </c>
      <c r="F21" s="8" t="s">
        <v>162</v>
      </c>
      <c r="G21" s="89" t="s">
        <v>145</v>
      </c>
      <c r="H21" s="303">
        <v>3</v>
      </c>
      <c r="I21" s="303" t="s">
        <v>161</v>
      </c>
      <c r="J21" s="265">
        <v>7.22</v>
      </c>
      <c r="K21" s="89" t="s">
        <v>139</v>
      </c>
      <c r="L21" s="240" t="s">
        <v>23</v>
      </c>
      <c r="M21" s="91"/>
      <c r="N21" s="24">
        <f t="shared" si="1"/>
        <v>15.24</v>
      </c>
      <c r="O21" s="81"/>
      <c r="P21" s="1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  <c r="HY21" s="6"/>
      <c r="HZ21" s="6"/>
      <c r="IA21" s="6"/>
      <c r="IB21" s="6"/>
      <c r="IC21" s="6"/>
      <c r="ID21" s="6"/>
      <c r="IE21" s="6"/>
      <c r="IF21" s="6"/>
      <c r="IG21" s="6"/>
      <c r="IH21" s="6"/>
      <c r="II21" s="6"/>
      <c r="IJ21" s="6"/>
      <c r="IK21" s="6"/>
      <c r="IL21" s="6"/>
      <c r="IM21" s="6"/>
      <c r="IN21" s="6"/>
      <c r="IO21" s="6"/>
      <c r="IP21" s="6"/>
      <c r="IQ21" s="6"/>
      <c r="IR21" s="6"/>
      <c r="IS21" s="6"/>
      <c r="IT21" s="6"/>
      <c r="IU21" s="6"/>
      <c r="IV21" s="6"/>
    </row>
    <row r="22" spans="1:256" s="14" customFormat="1" ht="13.5">
      <c r="A22" s="208">
        <f t="shared" si="0"/>
        <v>14</v>
      </c>
      <c r="B22" s="8">
        <v>2</v>
      </c>
      <c r="C22" s="8" t="s">
        <v>15</v>
      </c>
      <c r="D22" s="643">
        <v>1533</v>
      </c>
      <c r="E22" s="350">
        <v>-0.3</v>
      </c>
      <c r="F22" s="8" t="s">
        <v>373</v>
      </c>
      <c r="G22" s="89" t="s">
        <v>361</v>
      </c>
      <c r="H22" s="303">
        <v>1</v>
      </c>
      <c r="I22" s="303" t="s">
        <v>340</v>
      </c>
      <c r="J22" s="439">
        <v>10.3</v>
      </c>
      <c r="K22" s="89" t="s">
        <v>374</v>
      </c>
      <c r="L22" s="240" t="s">
        <v>375</v>
      </c>
      <c r="M22" s="91"/>
      <c r="N22" s="24">
        <f t="shared" si="1"/>
        <v>15.33</v>
      </c>
      <c r="O22" s="81"/>
      <c r="P22" s="1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  <c r="HU22" s="6"/>
      <c r="HV22" s="6"/>
      <c r="HW22" s="6"/>
      <c r="HX22" s="6"/>
      <c r="HY22" s="6"/>
      <c r="HZ22" s="6"/>
      <c r="IA22" s="6"/>
      <c r="IB22" s="6"/>
      <c r="IC22" s="6"/>
      <c r="ID22" s="6"/>
      <c r="IE22" s="6"/>
      <c r="IF22" s="6"/>
      <c r="IG22" s="6"/>
      <c r="IH22" s="6"/>
      <c r="II22" s="6"/>
      <c r="IJ22" s="6"/>
      <c r="IK22" s="6"/>
      <c r="IL22" s="6"/>
      <c r="IM22" s="6"/>
      <c r="IN22" s="6"/>
      <c r="IO22" s="6"/>
      <c r="IP22" s="6"/>
      <c r="IQ22" s="6"/>
      <c r="IR22" s="6"/>
      <c r="IS22" s="6"/>
      <c r="IT22" s="6"/>
      <c r="IU22" s="6"/>
      <c r="IV22" s="6"/>
    </row>
    <row r="23" spans="1:256" s="14" customFormat="1" ht="13.5">
      <c r="A23" s="199">
        <f t="shared" si="0"/>
        <v>15</v>
      </c>
      <c r="B23" s="93">
        <f>RANK(N23,$N$9:$N$28,1)</f>
        <v>15</v>
      </c>
      <c r="C23" s="92" t="s">
        <v>15</v>
      </c>
      <c r="D23" s="644">
        <v>1539</v>
      </c>
      <c r="E23" s="201">
        <v>-0.1</v>
      </c>
      <c r="F23" s="13" t="s">
        <v>324</v>
      </c>
      <c r="G23" s="111" t="s">
        <v>325</v>
      </c>
      <c r="H23" s="382">
        <v>3</v>
      </c>
      <c r="I23" s="382" t="s">
        <v>189</v>
      </c>
      <c r="J23" s="441">
        <v>7.03</v>
      </c>
      <c r="K23" s="111" t="s">
        <v>126</v>
      </c>
      <c r="L23" s="209" t="s">
        <v>302</v>
      </c>
      <c r="M23" s="95"/>
      <c r="N23" s="24">
        <f t="shared" si="1"/>
        <v>15.39</v>
      </c>
      <c r="O23" s="78"/>
      <c r="P23" s="1"/>
      <c r="Q23" s="6"/>
      <c r="R23" s="6"/>
      <c r="S23" s="6"/>
      <c r="T23" s="15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  <c r="HJ23" s="6"/>
      <c r="HK23" s="6"/>
      <c r="HL23" s="6"/>
      <c r="HM23" s="6"/>
      <c r="HN23" s="6"/>
      <c r="HO23" s="6"/>
      <c r="HP23" s="6"/>
      <c r="HQ23" s="6"/>
      <c r="HR23" s="6"/>
      <c r="HS23" s="6"/>
      <c r="HT23" s="6"/>
      <c r="HU23" s="6"/>
      <c r="HV23" s="6"/>
      <c r="HW23" s="6"/>
      <c r="HX23" s="6"/>
      <c r="HY23" s="6"/>
      <c r="HZ23" s="6"/>
      <c r="IA23" s="6"/>
      <c r="IB23" s="6"/>
      <c r="IC23" s="6"/>
      <c r="ID23" s="6"/>
      <c r="IE23" s="6"/>
      <c r="IF23" s="6"/>
      <c r="IG23" s="6"/>
      <c r="IH23" s="6"/>
      <c r="II23" s="6"/>
      <c r="IJ23" s="6"/>
      <c r="IK23" s="6"/>
      <c r="IL23" s="6"/>
      <c r="IM23" s="6"/>
      <c r="IN23" s="6"/>
      <c r="IO23" s="6"/>
      <c r="IP23" s="6"/>
      <c r="IQ23" s="6"/>
      <c r="IR23" s="6"/>
      <c r="IS23" s="6"/>
      <c r="IT23" s="6"/>
      <c r="IU23" s="6"/>
      <c r="IV23" s="6"/>
    </row>
    <row r="24" spans="1:256" s="14" customFormat="1" ht="13.5">
      <c r="A24" s="210">
        <f t="shared" si="0"/>
        <v>16</v>
      </c>
      <c r="B24" s="117">
        <f>RANK(N24,$N$9:$N$28,1)</f>
        <v>16</v>
      </c>
      <c r="C24" s="94" t="s">
        <v>15</v>
      </c>
      <c r="D24" s="645">
        <v>1540</v>
      </c>
      <c r="E24" s="391">
        <v>1.9</v>
      </c>
      <c r="F24" s="12" t="s">
        <v>438</v>
      </c>
      <c r="G24" s="117" t="s">
        <v>163</v>
      </c>
      <c r="H24" s="359">
        <v>3</v>
      </c>
      <c r="I24" s="359" t="s">
        <v>161</v>
      </c>
      <c r="J24" s="290">
        <v>7.22</v>
      </c>
      <c r="K24" s="117" t="s">
        <v>139</v>
      </c>
      <c r="L24" s="243" t="s">
        <v>23</v>
      </c>
      <c r="M24" s="118"/>
      <c r="N24" s="24">
        <f t="shared" si="1"/>
        <v>15.4</v>
      </c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  <c r="HJ24" s="6"/>
      <c r="HK24" s="6"/>
      <c r="HL24" s="6"/>
      <c r="HM24" s="6"/>
      <c r="HN24" s="6"/>
      <c r="HO24" s="6"/>
      <c r="HP24" s="6"/>
      <c r="HQ24" s="6"/>
      <c r="HR24" s="6"/>
      <c r="HS24" s="6"/>
      <c r="HT24" s="6"/>
      <c r="HU24" s="6"/>
      <c r="HV24" s="6"/>
      <c r="HW24" s="6"/>
      <c r="HX24" s="6"/>
      <c r="HY24" s="6"/>
      <c r="HZ24" s="6"/>
      <c r="IA24" s="6"/>
      <c r="IB24" s="6"/>
      <c r="IC24" s="6"/>
      <c r="ID24" s="6"/>
      <c r="IE24" s="6"/>
      <c r="IF24" s="6"/>
      <c r="IG24" s="6"/>
      <c r="IH24" s="6"/>
      <c r="II24" s="6"/>
      <c r="IJ24" s="6"/>
      <c r="IK24" s="6"/>
      <c r="IL24" s="6"/>
      <c r="IM24" s="6"/>
      <c r="IN24" s="6"/>
      <c r="IO24" s="6"/>
      <c r="IP24" s="6"/>
      <c r="IQ24" s="6"/>
      <c r="IR24" s="6"/>
      <c r="IS24" s="6"/>
      <c r="IT24" s="6"/>
      <c r="IU24" s="6"/>
      <c r="IV24" s="6"/>
    </row>
    <row r="25" spans="1:256" s="14" customFormat="1" ht="13.5">
      <c r="A25" s="208">
        <f t="shared" si="0"/>
        <v>17</v>
      </c>
      <c r="B25" s="89">
        <f>RANK(N25,$N$9:$N$28,1)</f>
        <v>17</v>
      </c>
      <c r="C25" s="90" t="s">
        <v>15</v>
      </c>
      <c r="D25" s="643">
        <v>1543</v>
      </c>
      <c r="E25" s="350">
        <v>1.9</v>
      </c>
      <c r="F25" s="8" t="s">
        <v>439</v>
      </c>
      <c r="G25" s="89" t="s">
        <v>144</v>
      </c>
      <c r="H25" s="303">
        <v>3</v>
      </c>
      <c r="I25" s="303" t="s">
        <v>161</v>
      </c>
      <c r="J25" s="265">
        <v>7.22</v>
      </c>
      <c r="K25" s="89" t="s">
        <v>139</v>
      </c>
      <c r="L25" s="240" t="s">
        <v>23</v>
      </c>
      <c r="M25" s="91"/>
      <c r="N25" s="24">
        <f t="shared" si="1"/>
        <v>15.43</v>
      </c>
      <c r="O25" s="73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  <c r="HJ25" s="6"/>
      <c r="HK25" s="6"/>
      <c r="HL25" s="6"/>
      <c r="HM25" s="6"/>
      <c r="HN25" s="6"/>
      <c r="HO25" s="6"/>
      <c r="HP25" s="6"/>
      <c r="HQ25" s="6"/>
      <c r="HR25" s="6"/>
      <c r="HS25" s="6"/>
      <c r="HT25" s="6"/>
      <c r="HU25" s="6"/>
      <c r="HV25" s="6"/>
      <c r="HW25" s="6"/>
      <c r="HX25" s="6"/>
      <c r="HY25" s="6"/>
      <c r="HZ25" s="6"/>
      <c r="IA25" s="6"/>
      <c r="IB25" s="6"/>
      <c r="IC25" s="6"/>
      <c r="ID25" s="6"/>
      <c r="IE25" s="6"/>
      <c r="IF25" s="6"/>
      <c r="IG25" s="6"/>
      <c r="IH25" s="6"/>
      <c r="II25" s="6"/>
      <c r="IJ25" s="6"/>
      <c r="IK25" s="6"/>
      <c r="IL25" s="6"/>
      <c r="IM25" s="6"/>
      <c r="IN25" s="6"/>
      <c r="IO25" s="6"/>
      <c r="IP25" s="6"/>
      <c r="IQ25" s="6"/>
      <c r="IR25" s="6"/>
      <c r="IS25" s="6"/>
      <c r="IT25" s="6"/>
      <c r="IU25" s="6"/>
      <c r="IV25" s="6"/>
    </row>
    <row r="26" spans="1:256" s="14" customFormat="1" ht="13.5">
      <c r="A26" s="193">
        <f t="shared" si="0"/>
        <v>18</v>
      </c>
      <c r="B26" s="89">
        <f>RANK(N26,$N$9:$N$28,1)</f>
        <v>18</v>
      </c>
      <c r="C26" s="90" t="s">
        <v>15</v>
      </c>
      <c r="D26" s="643">
        <v>1545</v>
      </c>
      <c r="E26" s="216">
        <v>0.9</v>
      </c>
      <c r="F26" s="164" t="s">
        <v>183</v>
      </c>
      <c r="G26" s="146" t="s">
        <v>182</v>
      </c>
      <c r="H26" s="411">
        <v>3</v>
      </c>
      <c r="I26" s="300" t="s">
        <v>131</v>
      </c>
      <c r="J26" s="439">
        <v>5.22</v>
      </c>
      <c r="K26" s="74" t="s">
        <v>267</v>
      </c>
      <c r="L26" s="426" t="s">
        <v>127</v>
      </c>
      <c r="M26" s="19"/>
      <c r="N26" s="24">
        <f t="shared" si="1"/>
        <v>15.45</v>
      </c>
      <c r="O26" s="81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  <c r="HJ26" s="6"/>
      <c r="HK26" s="6"/>
      <c r="HL26" s="6"/>
      <c r="HM26" s="6"/>
      <c r="HN26" s="6"/>
      <c r="HO26" s="6"/>
      <c r="HP26" s="6"/>
      <c r="HQ26" s="6"/>
      <c r="HR26" s="6"/>
      <c r="HS26" s="6"/>
      <c r="HT26" s="6"/>
      <c r="HU26" s="6"/>
      <c r="HV26" s="6"/>
      <c r="HW26" s="6"/>
      <c r="HX26" s="6"/>
      <c r="HY26" s="6"/>
      <c r="HZ26" s="6"/>
      <c r="IA26" s="6"/>
      <c r="IB26" s="6"/>
      <c r="IC26" s="6"/>
      <c r="ID26" s="6"/>
      <c r="IE26" s="6"/>
      <c r="IF26" s="6"/>
      <c r="IG26" s="6"/>
      <c r="IH26" s="6"/>
      <c r="II26" s="6"/>
      <c r="IJ26" s="6"/>
      <c r="IK26" s="6"/>
      <c r="IL26" s="6"/>
      <c r="IM26" s="6"/>
      <c r="IN26" s="6"/>
      <c r="IO26" s="6"/>
      <c r="IP26" s="6"/>
      <c r="IQ26" s="6"/>
      <c r="IR26" s="6"/>
      <c r="IS26" s="6"/>
      <c r="IT26" s="6"/>
      <c r="IU26" s="6"/>
      <c r="IV26" s="6"/>
    </row>
    <row r="27" spans="1:256" s="14" customFormat="1" ht="13.5">
      <c r="A27" s="208">
        <f t="shared" si="0"/>
        <v>18</v>
      </c>
      <c r="B27" s="89"/>
      <c r="C27" s="89"/>
      <c r="D27" s="643">
        <v>1545</v>
      </c>
      <c r="E27" s="195">
        <v>0</v>
      </c>
      <c r="F27" s="8" t="s">
        <v>268</v>
      </c>
      <c r="G27" s="194" t="s">
        <v>167</v>
      </c>
      <c r="H27" s="303">
        <v>3</v>
      </c>
      <c r="I27" s="300" t="s">
        <v>131</v>
      </c>
      <c r="J27" s="265">
        <v>7.01</v>
      </c>
      <c r="K27" s="194" t="s">
        <v>128</v>
      </c>
      <c r="L27" s="196" t="s">
        <v>129</v>
      </c>
      <c r="M27" s="19"/>
      <c r="N27" s="24">
        <f t="shared" si="1"/>
        <v>15.45</v>
      </c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  <c r="HJ27" s="6"/>
      <c r="HK27" s="6"/>
      <c r="HL27" s="6"/>
      <c r="HM27" s="6"/>
      <c r="HN27" s="6"/>
      <c r="HO27" s="6"/>
      <c r="HP27" s="6"/>
      <c r="HQ27" s="6"/>
      <c r="HR27" s="6"/>
      <c r="HS27" s="6"/>
      <c r="HT27" s="6"/>
      <c r="HU27" s="6"/>
      <c r="HV27" s="6"/>
      <c r="HW27" s="6"/>
      <c r="HX27" s="6"/>
      <c r="HY27" s="6"/>
      <c r="HZ27" s="6"/>
      <c r="IA27" s="6"/>
      <c r="IB27" s="6"/>
      <c r="IC27" s="6"/>
      <c r="ID27" s="6"/>
      <c r="IE27" s="6"/>
      <c r="IF27" s="6"/>
      <c r="IG27" s="6"/>
      <c r="IH27" s="6"/>
      <c r="II27" s="6"/>
      <c r="IJ27" s="6"/>
      <c r="IK27" s="6"/>
      <c r="IL27" s="6"/>
      <c r="IM27" s="6"/>
      <c r="IN27" s="6"/>
      <c r="IO27" s="6"/>
      <c r="IP27" s="6"/>
      <c r="IQ27" s="6"/>
      <c r="IR27" s="6"/>
      <c r="IS27" s="6"/>
      <c r="IT27" s="6"/>
      <c r="IU27" s="6"/>
      <c r="IV27" s="6"/>
    </row>
    <row r="28" spans="1:256" s="14" customFormat="1" ht="14.25" thickBot="1">
      <c r="A28" s="428">
        <f t="shared" si="0"/>
        <v>20</v>
      </c>
      <c r="B28" s="140">
        <f>RANK(N28,$N$9:$N$28,1)</f>
        <v>20</v>
      </c>
      <c r="C28" s="141" t="s">
        <v>15</v>
      </c>
      <c r="D28" s="649">
        <v>1546</v>
      </c>
      <c r="E28" s="289">
        <v>1.5</v>
      </c>
      <c r="F28" s="181" t="s">
        <v>269</v>
      </c>
      <c r="G28" s="433" t="s">
        <v>270</v>
      </c>
      <c r="H28" s="438">
        <v>2</v>
      </c>
      <c r="I28" s="352" t="s">
        <v>131</v>
      </c>
      <c r="J28" s="442">
        <v>9.28</v>
      </c>
      <c r="K28" s="233" t="s">
        <v>271</v>
      </c>
      <c r="L28" s="435" t="s">
        <v>129</v>
      </c>
      <c r="M28" s="96"/>
      <c r="N28" s="24">
        <f t="shared" si="1"/>
        <v>15.46</v>
      </c>
      <c r="O28" s="1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  <c r="IF28" s="6"/>
      <c r="IG28" s="6"/>
      <c r="IH28" s="6"/>
      <c r="II28" s="6"/>
      <c r="IJ28" s="6"/>
      <c r="IK28" s="6"/>
      <c r="IL28" s="6"/>
      <c r="IM28" s="6"/>
      <c r="IN28" s="6"/>
      <c r="IO28" s="6"/>
      <c r="IP28" s="6"/>
      <c r="IQ28" s="6"/>
      <c r="IR28" s="6"/>
      <c r="IS28" s="6"/>
      <c r="IT28" s="6"/>
      <c r="IU28" s="6"/>
      <c r="IV28" s="6"/>
    </row>
  </sheetData>
  <printOptions/>
  <pageMargins left="0.75" right="0.75" top="1" bottom="1" header="0.512" footer="0.512"/>
  <pageSetup horizontalDpi="360" verticalDpi="36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Y31"/>
  <sheetViews>
    <sheetView workbookViewId="0" topLeftCell="A1">
      <selection activeCell="H20" sqref="H20"/>
    </sheetView>
  </sheetViews>
  <sheetFormatPr defaultColWidth="8.88671875" defaultRowHeight="15"/>
  <cols>
    <col min="1" max="1" width="3.77734375" style="244" customWidth="1"/>
    <col min="2" max="2" width="4.6640625" style="244" hidden="1" customWidth="1"/>
    <col min="3" max="3" width="8.3359375" style="244" hidden="1" customWidth="1"/>
    <col min="4" max="4" width="1.2265625" style="244" hidden="1" customWidth="1"/>
    <col min="5" max="5" width="3.21484375" style="244" hidden="1" customWidth="1"/>
    <col min="6" max="6" width="8.3359375" style="244" customWidth="1"/>
    <col min="7" max="7" width="8.77734375" style="244" customWidth="1"/>
    <col min="8" max="8" width="4.77734375" style="492" customWidth="1"/>
    <col min="9" max="9" width="12.77734375" style="244" customWidth="1"/>
    <col min="10" max="10" width="3.77734375" style="525" customWidth="1"/>
    <col min="11" max="11" width="12.77734375" style="244" customWidth="1"/>
    <col min="12" max="12" width="3.77734375" style="525" customWidth="1"/>
    <col min="13" max="13" width="12.77734375" style="244" customWidth="1"/>
    <col min="14" max="14" width="3.77734375" style="525" customWidth="1"/>
    <col min="15" max="15" width="12.6640625" style="244" customWidth="1"/>
    <col min="16" max="16" width="3.77734375" style="525" customWidth="1"/>
    <col min="17" max="17" width="6.77734375" style="537" customWidth="1"/>
    <col min="18" max="18" width="12.77734375" style="244" customWidth="1"/>
    <col min="19" max="19" width="7.77734375" style="244" customWidth="1"/>
    <col min="20" max="20" width="4.77734375" style="244" customWidth="1"/>
    <col min="21" max="21" width="7.5546875" style="244" bestFit="1" customWidth="1"/>
    <col min="22" max="27" width="3.99609375" style="244" customWidth="1"/>
    <col min="28" max="16384" width="8.88671875" style="244" customWidth="1"/>
  </cols>
  <sheetData>
    <row r="1" spans="1:22" ht="13.5">
      <c r="A1" s="255"/>
      <c r="B1" s="255"/>
      <c r="C1" s="255"/>
      <c r="D1" s="255"/>
      <c r="E1" s="255"/>
      <c r="F1" s="476"/>
      <c r="G1" s="255"/>
      <c r="H1" s="477"/>
      <c r="I1" s="255" t="s">
        <v>588</v>
      </c>
      <c r="J1" s="477"/>
      <c r="K1" s="255" t="s">
        <v>589</v>
      </c>
      <c r="L1" s="477"/>
      <c r="M1" s="255"/>
      <c r="N1" s="477"/>
      <c r="O1" s="255"/>
      <c r="P1" s="477"/>
      <c r="Q1" s="526"/>
      <c r="R1" s="255"/>
      <c r="S1" s="255"/>
      <c r="T1" s="255"/>
      <c r="U1" s="255"/>
      <c r="V1" s="255"/>
    </row>
    <row r="2" spans="1:22" ht="13.5">
      <c r="A2" s="478" t="s">
        <v>72</v>
      </c>
      <c r="B2" s="255"/>
      <c r="C2" s="255"/>
      <c r="D2" s="255"/>
      <c r="E2" s="255"/>
      <c r="F2" s="476"/>
      <c r="G2" s="255"/>
      <c r="H2" s="477"/>
      <c r="I2" s="255"/>
      <c r="J2" s="477"/>
      <c r="K2" s="255"/>
      <c r="L2" s="477"/>
      <c r="M2" s="255"/>
      <c r="N2" s="477"/>
      <c r="O2" s="255"/>
      <c r="P2" s="477"/>
      <c r="Q2" s="526"/>
      <c r="R2" s="255"/>
      <c r="S2" s="255"/>
      <c r="T2" s="255"/>
      <c r="U2" s="255"/>
      <c r="V2" s="255"/>
    </row>
    <row r="3" spans="1:22" ht="14.25" thickBot="1">
      <c r="A3" s="255"/>
      <c r="B3" s="255"/>
      <c r="C3" s="255"/>
      <c r="D3" s="255"/>
      <c r="E3" s="255"/>
      <c r="F3" s="476"/>
      <c r="G3" s="255"/>
      <c r="H3" s="477"/>
      <c r="I3" s="255"/>
      <c r="J3" s="477"/>
      <c r="K3" s="255"/>
      <c r="L3" s="477"/>
      <c r="M3" s="255"/>
      <c r="N3" s="477"/>
      <c r="O3" s="255"/>
      <c r="P3" s="477"/>
      <c r="Q3" s="526"/>
      <c r="R3" s="255"/>
      <c r="S3" s="255"/>
      <c r="T3" s="255"/>
      <c r="U3" s="255"/>
      <c r="V3" s="255"/>
    </row>
    <row r="4" spans="1:22" ht="14.25" thickTop="1">
      <c r="A4" s="255"/>
      <c r="B4" s="255"/>
      <c r="C4" s="255"/>
      <c r="D4" s="255"/>
      <c r="E4" s="255"/>
      <c r="F4" s="479" t="s">
        <v>576</v>
      </c>
      <c r="G4" s="480"/>
      <c r="H4" s="481"/>
      <c r="I4" s="480"/>
      <c r="J4" s="481"/>
      <c r="K4" s="480"/>
      <c r="L4" s="481"/>
      <c r="M4" s="480"/>
      <c r="N4" s="481"/>
      <c r="O4" s="480"/>
      <c r="P4" s="481"/>
      <c r="Q4" s="527"/>
      <c r="R4" s="482"/>
      <c r="S4" s="255"/>
      <c r="T4" s="255"/>
      <c r="U4" s="255"/>
      <c r="V4" s="255"/>
    </row>
    <row r="5" spans="1:22" ht="14.25" thickBot="1">
      <c r="A5" s="255"/>
      <c r="B5" s="255"/>
      <c r="C5" s="255"/>
      <c r="D5" s="255"/>
      <c r="E5" s="255"/>
      <c r="F5" s="483" t="s">
        <v>218</v>
      </c>
      <c r="G5" s="484"/>
      <c r="H5" s="485"/>
      <c r="I5" s="484"/>
      <c r="J5" s="485"/>
      <c r="K5" s="484"/>
      <c r="L5" s="485"/>
      <c r="M5" s="484"/>
      <c r="N5" s="485"/>
      <c r="O5" s="484"/>
      <c r="P5" s="485"/>
      <c r="Q5" s="528"/>
      <c r="R5" s="486"/>
      <c r="S5" s="255"/>
      <c r="T5" s="255"/>
      <c r="U5" s="255"/>
      <c r="V5" s="255"/>
    </row>
    <row r="6" spans="1:25" ht="15" thickBot="1" thickTop="1">
      <c r="A6" s="255"/>
      <c r="B6" s="255"/>
      <c r="C6" s="255"/>
      <c r="D6" s="255"/>
      <c r="E6" s="255"/>
      <c r="F6" s="476"/>
      <c r="G6" s="487"/>
      <c r="H6" s="488"/>
      <c r="I6" s="255"/>
      <c r="J6" s="477"/>
      <c r="K6" s="255"/>
      <c r="L6" s="477"/>
      <c r="M6" s="487"/>
      <c r="N6" s="477"/>
      <c r="O6" s="255"/>
      <c r="P6" s="477"/>
      <c r="Q6" s="526"/>
      <c r="R6" s="255"/>
      <c r="S6" s="255"/>
      <c r="T6" s="255"/>
      <c r="U6" s="255"/>
      <c r="V6" s="255"/>
      <c r="W6" s="245"/>
      <c r="X6" s="245"/>
      <c r="Y6" s="245"/>
    </row>
    <row r="7" spans="1:25" s="492" customFormat="1" ht="13.5">
      <c r="A7" s="489" t="s">
        <v>7</v>
      </c>
      <c r="B7" s="490" t="s">
        <v>8</v>
      </c>
      <c r="C7" s="490" t="s">
        <v>9</v>
      </c>
      <c r="D7" s="490"/>
      <c r="E7" s="490"/>
      <c r="F7" s="490" t="s">
        <v>577</v>
      </c>
      <c r="G7" s="490" t="s">
        <v>29</v>
      </c>
      <c r="H7" s="490" t="s">
        <v>19</v>
      </c>
      <c r="I7" s="490" t="s">
        <v>578</v>
      </c>
      <c r="J7" s="490" t="s">
        <v>30</v>
      </c>
      <c r="K7" s="490" t="s">
        <v>579</v>
      </c>
      <c r="L7" s="490" t="s">
        <v>30</v>
      </c>
      <c r="M7" s="490" t="s">
        <v>580</v>
      </c>
      <c r="N7" s="490" t="s">
        <v>30</v>
      </c>
      <c r="O7" s="490" t="s">
        <v>581</v>
      </c>
      <c r="P7" s="490" t="s">
        <v>30</v>
      </c>
      <c r="Q7" s="529" t="s">
        <v>20</v>
      </c>
      <c r="R7" s="490" t="s">
        <v>31</v>
      </c>
      <c r="S7" s="490" t="s">
        <v>21</v>
      </c>
      <c r="T7" s="491" t="s">
        <v>24</v>
      </c>
      <c r="U7" s="453" t="s">
        <v>24</v>
      </c>
      <c r="V7" s="453" t="s">
        <v>24</v>
      </c>
      <c r="W7" s="453" t="s">
        <v>24</v>
      </c>
      <c r="X7" s="453" t="s">
        <v>24</v>
      </c>
      <c r="Y7" s="453" t="s">
        <v>24</v>
      </c>
    </row>
    <row r="8" spans="1:25" s="497" customFormat="1" ht="13.5">
      <c r="A8" s="493">
        <f>RANK(F8,$F$8:$F$27,1)</f>
        <v>1</v>
      </c>
      <c r="B8" s="494" t="e">
        <f aca="true" t="shared" si="0" ref="B8:B28">RANK(U8,$U$8:$U$28,1)</f>
        <v>#N/A</v>
      </c>
      <c r="C8" s="494" t="s">
        <v>32</v>
      </c>
      <c r="D8" s="495"/>
      <c r="E8" s="494"/>
      <c r="F8" s="666">
        <v>5015</v>
      </c>
      <c r="G8" s="494" t="s">
        <v>398</v>
      </c>
      <c r="H8" s="522" t="s">
        <v>195</v>
      </c>
      <c r="I8" s="494" t="s">
        <v>533</v>
      </c>
      <c r="J8" s="522">
        <v>2</v>
      </c>
      <c r="K8" s="494" t="s">
        <v>534</v>
      </c>
      <c r="L8" s="522">
        <v>2</v>
      </c>
      <c r="M8" s="494" t="s">
        <v>535</v>
      </c>
      <c r="N8" s="522">
        <v>2</v>
      </c>
      <c r="O8" s="494" t="s">
        <v>536</v>
      </c>
      <c r="P8" s="522">
        <v>3</v>
      </c>
      <c r="Q8" s="530">
        <v>8.04</v>
      </c>
      <c r="R8" s="494" t="s">
        <v>203</v>
      </c>
      <c r="S8" s="494" t="s">
        <v>195</v>
      </c>
      <c r="T8" s="496"/>
      <c r="U8" s="139"/>
      <c r="V8" s="250"/>
      <c r="W8" s="250"/>
      <c r="X8" s="250"/>
      <c r="Y8" s="250"/>
    </row>
    <row r="9" spans="1:25" s="497" customFormat="1" ht="13.5">
      <c r="A9" s="498">
        <f aca="true" t="shared" si="1" ref="A9:A27">RANK(F9,$F$8:$F$27,1)</f>
        <v>2</v>
      </c>
      <c r="B9" s="473" t="e">
        <f t="shared" si="0"/>
        <v>#N/A</v>
      </c>
      <c r="C9" s="473" t="s">
        <v>32</v>
      </c>
      <c r="D9" s="499"/>
      <c r="E9" s="473"/>
      <c r="F9" s="667">
        <v>5039</v>
      </c>
      <c r="G9" s="473" t="s">
        <v>173</v>
      </c>
      <c r="H9" s="500" t="s">
        <v>131</v>
      </c>
      <c r="I9" s="473" t="s">
        <v>516</v>
      </c>
      <c r="J9" s="500">
        <v>1</v>
      </c>
      <c r="K9" s="473" t="s">
        <v>517</v>
      </c>
      <c r="L9" s="500">
        <v>3</v>
      </c>
      <c r="M9" s="473" t="s">
        <v>518</v>
      </c>
      <c r="N9" s="500">
        <v>3</v>
      </c>
      <c r="O9" s="473" t="s">
        <v>519</v>
      </c>
      <c r="P9" s="500">
        <v>3</v>
      </c>
      <c r="Q9" s="531">
        <v>8.04</v>
      </c>
      <c r="R9" s="473" t="s">
        <v>124</v>
      </c>
      <c r="S9" s="473" t="s">
        <v>297</v>
      </c>
      <c r="T9" s="501"/>
      <c r="U9" s="139"/>
      <c r="V9" s="250"/>
      <c r="W9" s="250"/>
      <c r="X9" s="250"/>
      <c r="Y9" s="250"/>
    </row>
    <row r="10" spans="1:25" s="497" customFormat="1" ht="13.5">
      <c r="A10" s="498">
        <f t="shared" si="1"/>
        <v>3</v>
      </c>
      <c r="B10" s="473" t="e">
        <f t="shared" si="0"/>
        <v>#N/A</v>
      </c>
      <c r="C10" s="473" t="s">
        <v>32</v>
      </c>
      <c r="D10" s="499"/>
      <c r="E10" s="473"/>
      <c r="F10" s="667">
        <v>5047</v>
      </c>
      <c r="G10" s="473" t="s">
        <v>176</v>
      </c>
      <c r="H10" s="500" t="s">
        <v>131</v>
      </c>
      <c r="I10" s="473" t="s">
        <v>520</v>
      </c>
      <c r="J10" s="500">
        <v>3</v>
      </c>
      <c r="K10" s="473" t="s">
        <v>521</v>
      </c>
      <c r="L10" s="500">
        <v>3</v>
      </c>
      <c r="M10" s="473" t="s">
        <v>522</v>
      </c>
      <c r="N10" s="500">
        <v>3</v>
      </c>
      <c r="O10" s="473" t="s">
        <v>523</v>
      </c>
      <c r="P10" s="500">
        <v>3</v>
      </c>
      <c r="Q10" s="531">
        <v>8.04</v>
      </c>
      <c r="R10" s="473" t="s">
        <v>124</v>
      </c>
      <c r="S10" s="473" t="s">
        <v>297</v>
      </c>
      <c r="T10" s="501"/>
      <c r="U10" s="139"/>
      <c r="V10" s="502"/>
      <c r="W10" s="250"/>
      <c r="X10" s="250"/>
      <c r="Y10" s="139"/>
    </row>
    <row r="11" spans="1:25" s="497" customFormat="1" ht="13.5">
      <c r="A11" s="498">
        <f t="shared" si="1"/>
        <v>4</v>
      </c>
      <c r="B11" s="473" t="e">
        <f t="shared" si="0"/>
        <v>#N/A</v>
      </c>
      <c r="C11" s="473" t="s">
        <v>32</v>
      </c>
      <c r="D11" s="499"/>
      <c r="E11" s="473"/>
      <c r="F11" s="667">
        <v>5062</v>
      </c>
      <c r="G11" s="473" t="s">
        <v>149</v>
      </c>
      <c r="H11" s="500" t="s">
        <v>195</v>
      </c>
      <c r="I11" s="473" t="s">
        <v>537</v>
      </c>
      <c r="J11" s="500">
        <v>3</v>
      </c>
      <c r="K11" s="473" t="s">
        <v>538</v>
      </c>
      <c r="L11" s="500">
        <v>3</v>
      </c>
      <c r="M11" s="473" t="s">
        <v>539</v>
      </c>
      <c r="N11" s="500">
        <v>2</v>
      </c>
      <c r="O11" s="473" t="s">
        <v>540</v>
      </c>
      <c r="P11" s="500">
        <v>2</v>
      </c>
      <c r="Q11" s="531">
        <v>8.04</v>
      </c>
      <c r="R11" s="473" t="s">
        <v>203</v>
      </c>
      <c r="S11" s="473" t="s">
        <v>195</v>
      </c>
      <c r="T11" s="501"/>
      <c r="U11" s="139"/>
      <c r="V11" s="250"/>
      <c r="W11" s="250"/>
      <c r="X11" s="250"/>
      <c r="Y11" s="250"/>
    </row>
    <row r="12" spans="1:25" s="497" customFormat="1" ht="13.5">
      <c r="A12" s="503">
        <f t="shared" si="1"/>
        <v>5</v>
      </c>
      <c r="B12" s="504" t="e">
        <f t="shared" si="0"/>
        <v>#N/A</v>
      </c>
      <c r="C12" s="504" t="s">
        <v>32</v>
      </c>
      <c r="D12" s="505"/>
      <c r="E12" s="504"/>
      <c r="F12" s="668">
        <v>5073</v>
      </c>
      <c r="G12" s="504" t="s">
        <v>2</v>
      </c>
      <c r="H12" s="506" t="s">
        <v>131</v>
      </c>
      <c r="I12" s="504" t="s">
        <v>524</v>
      </c>
      <c r="J12" s="506">
        <v>3</v>
      </c>
      <c r="K12" s="504" t="s">
        <v>525</v>
      </c>
      <c r="L12" s="506">
        <v>3</v>
      </c>
      <c r="M12" s="504" t="s">
        <v>526</v>
      </c>
      <c r="N12" s="506">
        <v>3</v>
      </c>
      <c r="O12" s="504" t="s">
        <v>527</v>
      </c>
      <c r="P12" s="506">
        <v>3</v>
      </c>
      <c r="Q12" s="532">
        <v>8.04</v>
      </c>
      <c r="R12" s="504" t="s">
        <v>124</v>
      </c>
      <c r="S12" s="504" t="s">
        <v>297</v>
      </c>
      <c r="T12" s="507"/>
      <c r="U12" s="139"/>
      <c r="V12" s="250"/>
      <c r="W12" s="250"/>
      <c r="X12" s="250"/>
      <c r="Y12" s="250"/>
    </row>
    <row r="13" spans="1:25" s="497" customFormat="1" ht="13.5">
      <c r="A13" s="493">
        <f t="shared" si="1"/>
        <v>5</v>
      </c>
      <c r="B13" s="494" t="e">
        <f t="shared" si="0"/>
        <v>#N/A</v>
      </c>
      <c r="C13" s="494" t="s">
        <v>32</v>
      </c>
      <c r="D13" s="495"/>
      <c r="E13" s="494"/>
      <c r="F13" s="666">
        <v>5073</v>
      </c>
      <c r="G13" s="494" t="s">
        <v>125</v>
      </c>
      <c r="H13" s="522" t="s">
        <v>195</v>
      </c>
      <c r="I13" s="494" t="s">
        <v>541</v>
      </c>
      <c r="J13" s="522">
        <v>3</v>
      </c>
      <c r="K13" s="494" t="s">
        <v>542</v>
      </c>
      <c r="L13" s="522">
        <v>3</v>
      </c>
      <c r="M13" s="494" t="s">
        <v>543</v>
      </c>
      <c r="N13" s="522">
        <v>3</v>
      </c>
      <c r="O13" s="494" t="s">
        <v>544</v>
      </c>
      <c r="P13" s="522">
        <v>2</v>
      </c>
      <c r="Q13" s="530">
        <v>8.2</v>
      </c>
      <c r="R13" s="494" t="s">
        <v>545</v>
      </c>
      <c r="S13" s="494" t="s">
        <v>406</v>
      </c>
      <c r="T13" s="496"/>
      <c r="U13" s="139"/>
      <c r="V13" s="502"/>
      <c r="W13" s="250"/>
      <c r="X13" s="250"/>
      <c r="Y13" s="139"/>
    </row>
    <row r="14" spans="1:25" s="497" customFormat="1" ht="13.5">
      <c r="A14" s="498">
        <f t="shared" si="1"/>
        <v>7</v>
      </c>
      <c r="B14" s="473" t="e">
        <f t="shared" si="0"/>
        <v>#N/A</v>
      </c>
      <c r="C14" s="473" t="s">
        <v>32</v>
      </c>
      <c r="D14" s="499"/>
      <c r="E14" s="473"/>
      <c r="F14" s="667">
        <v>5098</v>
      </c>
      <c r="G14" s="473" t="s">
        <v>138</v>
      </c>
      <c r="H14" s="500" t="s">
        <v>161</v>
      </c>
      <c r="I14" s="473" t="s">
        <v>568</v>
      </c>
      <c r="J14" s="500">
        <v>2</v>
      </c>
      <c r="K14" s="473" t="s">
        <v>141</v>
      </c>
      <c r="L14" s="500">
        <v>3</v>
      </c>
      <c r="M14" s="473" t="s">
        <v>569</v>
      </c>
      <c r="N14" s="500">
        <v>3</v>
      </c>
      <c r="O14" s="473" t="s">
        <v>570</v>
      </c>
      <c r="P14" s="500">
        <v>3</v>
      </c>
      <c r="Q14" s="531">
        <v>6.18</v>
      </c>
      <c r="R14" s="473" t="s">
        <v>571</v>
      </c>
      <c r="S14" s="473" t="s">
        <v>23</v>
      </c>
      <c r="T14" s="501"/>
      <c r="U14" s="139"/>
      <c r="V14" s="250"/>
      <c r="W14" s="250"/>
      <c r="X14" s="250"/>
      <c r="Y14" s="139"/>
    </row>
    <row r="15" spans="1:25" s="497" customFormat="1" ht="13.5">
      <c r="A15" s="498">
        <f t="shared" si="1"/>
        <v>8</v>
      </c>
      <c r="B15" s="473" t="e">
        <f t="shared" si="0"/>
        <v>#N/A</v>
      </c>
      <c r="C15" s="473" t="s">
        <v>32</v>
      </c>
      <c r="D15" s="499"/>
      <c r="E15" s="473"/>
      <c r="F15" s="667">
        <v>5100</v>
      </c>
      <c r="G15" s="473" t="s">
        <v>173</v>
      </c>
      <c r="H15" s="500" t="s">
        <v>131</v>
      </c>
      <c r="I15" s="473" t="s">
        <v>528</v>
      </c>
      <c r="J15" s="500">
        <v>3</v>
      </c>
      <c r="K15" s="473" t="s">
        <v>517</v>
      </c>
      <c r="L15" s="500">
        <v>3</v>
      </c>
      <c r="M15" s="473" t="s">
        <v>518</v>
      </c>
      <c r="N15" s="500">
        <v>3</v>
      </c>
      <c r="O15" s="473" t="s">
        <v>519</v>
      </c>
      <c r="P15" s="500">
        <v>3</v>
      </c>
      <c r="Q15" s="531">
        <v>7.15</v>
      </c>
      <c r="R15" s="473" t="s">
        <v>235</v>
      </c>
      <c r="S15" s="473" t="s">
        <v>590</v>
      </c>
      <c r="T15" s="501"/>
      <c r="U15" s="139"/>
      <c r="V15" s="502"/>
      <c r="W15" s="250"/>
      <c r="X15" s="250"/>
      <c r="Y15" s="139"/>
    </row>
    <row r="16" spans="1:25" s="497" customFormat="1" ht="13.5">
      <c r="A16" s="498">
        <f t="shared" si="1"/>
        <v>9</v>
      </c>
      <c r="B16" s="473" t="e">
        <f t="shared" si="0"/>
        <v>#N/A</v>
      </c>
      <c r="C16" s="473" t="s">
        <v>32</v>
      </c>
      <c r="D16" s="499"/>
      <c r="E16" s="473"/>
      <c r="F16" s="667">
        <v>5101</v>
      </c>
      <c r="G16" s="473" t="s">
        <v>166</v>
      </c>
      <c r="H16" s="538" t="s">
        <v>189</v>
      </c>
      <c r="I16" s="508" t="s">
        <v>564</v>
      </c>
      <c r="J16" s="500">
        <v>2</v>
      </c>
      <c r="K16" s="508" t="s">
        <v>565</v>
      </c>
      <c r="L16" s="500">
        <v>2</v>
      </c>
      <c r="M16" s="508" t="s">
        <v>566</v>
      </c>
      <c r="N16" s="500">
        <v>3</v>
      </c>
      <c r="O16" s="508" t="s">
        <v>567</v>
      </c>
      <c r="P16" s="500">
        <v>3</v>
      </c>
      <c r="Q16" s="531">
        <v>7.03</v>
      </c>
      <c r="R16" s="475" t="s">
        <v>126</v>
      </c>
      <c r="S16" s="475" t="s">
        <v>302</v>
      </c>
      <c r="T16" s="501"/>
      <c r="U16" s="139"/>
      <c r="V16" s="250"/>
      <c r="W16" s="250"/>
      <c r="X16" s="250"/>
      <c r="Y16" s="250"/>
    </row>
    <row r="17" spans="1:25" s="497" customFormat="1" ht="13.5">
      <c r="A17" s="509">
        <f t="shared" si="1"/>
        <v>9</v>
      </c>
      <c r="B17" s="472" t="e">
        <f t="shared" si="0"/>
        <v>#N/A</v>
      </c>
      <c r="C17" s="472" t="s">
        <v>32</v>
      </c>
      <c r="D17" s="510"/>
      <c r="E17" s="472"/>
      <c r="F17" s="669">
        <v>5101</v>
      </c>
      <c r="G17" s="472" t="s">
        <v>125</v>
      </c>
      <c r="H17" s="523" t="s">
        <v>195</v>
      </c>
      <c r="I17" s="472" t="s">
        <v>546</v>
      </c>
      <c r="J17" s="523">
        <v>3</v>
      </c>
      <c r="K17" s="472" t="s">
        <v>542</v>
      </c>
      <c r="L17" s="523">
        <v>3</v>
      </c>
      <c r="M17" s="472" t="s">
        <v>543</v>
      </c>
      <c r="N17" s="523">
        <v>3</v>
      </c>
      <c r="O17" s="472" t="s">
        <v>541</v>
      </c>
      <c r="P17" s="523">
        <v>3</v>
      </c>
      <c r="Q17" s="533">
        <v>8.26</v>
      </c>
      <c r="R17" s="472" t="s">
        <v>547</v>
      </c>
      <c r="S17" s="472" t="s">
        <v>195</v>
      </c>
      <c r="T17" s="511"/>
      <c r="U17" s="139"/>
      <c r="V17" s="502"/>
      <c r="W17" s="250"/>
      <c r="X17" s="250"/>
      <c r="Y17" s="139"/>
    </row>
    <row r="18" spans="1:25" s="497" customFormat="1" ht="13.5">
      <c r="A18" s="512">
        <f t="shared" si="1"/>
        <v>11</v>
      </c>
      <c r="B18" s="513" t="e">
        <f t="shared" si="0"/>
        <v>#N/A</v>
      </c>
      <c r="C18" s="513" t="s">
        <v>32</v>
      </c>
      <c r="D18" s="514"/>
      <c r="E18" s="513"/>
      <c r="F18" s="670">
        <v>5104</v>
      </c>
      <c r="G18" s="513" t="s">
        <v>176</v>
      </c>
      <c r="H18" s="515" t="s">
        <v>131</v>
      </c>
      <c r="I18" s="513" t="s">
        <v>520</v>
      </c>
      <c r="J18" s="515">
        <v>3</v>
      </c>
      <c r="K18" s="513" t="s">
        <v>529</v>
      </c>
      <c r="L18" s="515">
        <v>3</v>
      </c>
      <c r="M18" s="513" t="s">
        <v>521</v>
      </c>
      <c r="N18" s="515">
        <v>3</v>
      </c>
      <c r="O18" s="513" t="s">
        <v>523</v>
      </c>
      <c r="P18" s="515">
        <v>3</v>
      </c>
      <c r="Q18" s="534">
        <v>7.01</v>
      </c>
      <c r="R18" s="513" t="s">
        <v>130</v>
      </c>
      <c r="S18" s="513" t="s">
        <v>131</v>
      </c>
      <c r="T18" s="516"/>
      <c r="U18" s="139"/>
      <c r="V18" s="250"/>
      <c r="W18" s="250"/>
      <c r="X18" s="250"/>
      <c r="Y18" s="250"/>
    </row>
    <row r="19" spans="1:25" s="497" customFormat="1" ht="13.5">
      <c r="A19" s="498">
        <f t="shared" si="1"/>
        <v>12</v>
      </c>
      <c r="B19" s="473" t="e">
        <f t="shared" si="0"/>
        <v>#N/A</v>
      </c>
      <c r="C19" s="473" t="s">
        <v>32</v>
      </c>
      <c r="D19" s="499"/>
      <c r="E19" s="473"/>
      <c r="F19" s="667">
        <v>5106</v>
      </c>
      <c r="G19" s="473" t="s">
        <v>398</v>
      </c>
      <c r="H19" s="500" t="s">
        <v>195</v>
      </c>
      <c r="I19" s="473" t="s">
        <v>548</v>
      </c>
      <c r="J19" s="500">
        <v>2</v>
      </c>
      <c r="K19" s="473" t="s">
        <v>534</v>
      </c>
      <c r="L19" s="500">
        <v>2</v>
      </c>
      <c r="M19" s="473" t="s">
        <v>535</v>
      </c>
      <c r="N19" s="500">
        <v>2</v>
      </c>
      <c r="O19" s="473" t="s">
        <v>536</v>
      </c>
      <c r="P19" s="500">
        <v>3</v>
      </c>
      <c r="Q19" s="531">
        <v>8.04</v>
      </c>
      <c r="R19" s="473" t="s">
        <v>203</v>
      </c>
      <c r="S19" s="473" t="s">
        <v>195</v>
      </c>
      <c r="T19" s="501"/>
      <c r="U19" s="139"/>
      <c r="V19" s="502"/>
      <c r="W19" s="250"/>
      <c r="X19" s="250"/>
      <c r="Y19" s="139"/>
    </row>
    <row r="20" spans="1:25" s="497" customFormat="1" ht="13.5">
      <c r="A20" s="498">
        <f t="shared" si="1"/>
        <v>13</v>
      </c>
      <c r="B20" s="473" t="e">
        <f t="shared" si="0"/>
        <v>#N/A</v>
      </c>
      <c r="C20" s="473" t="s">
        <v>32</v>
      </c>
      <c r="D20" s="499"/>
      <c r="E20" s="473"/>
      <c r="F20" s="667">
        <v>5119</v>
      </c>
      <c r="G20" s="473" t="s">
        <v>163</v>
      </c>
      <c r="H20" s="500" t="s">
        <v>161</v>
      </c>
      <c r="I20" s="473" t="s">
        <v>572</v>
      </c>
      <c r="J20" s="500">
        <v>2</v>
      </c>
      <c r="K20" s="473" t="s">
        <v>573</v>
      </c>
      <c r="L20" s="500">
        <v>3</v>
      </c>
      <c r="M20" s="473" t="s">
        <v>574</v>
      </c>
      <c r="N20" s="500">
        <v>3</v>
      </c>
      <c r="O20" s="473" t="s">
        <v>575</v>
      </c>
      <c r="P20" s="500">
        <v>2</v>
      </c>
      <c r="Q20" s="531">
        <v>7.22</v>
      </c>
      <c r="R20" s="473" t="s">
        <v>139</v>
      </c>
      <c r="S20" s="473" t="s">
        <v>23</v>
      </c>
      <c r="T20" s="501"/>
      <c r="U20" s="139"/>
      <c r="V20" s="139"/>
      <c r="W20" s="250"/>
      <c r="X20" s="250"/>
      <c r="Y20" s="139"/>
    </row>
    <row r="21" spans="1:25" s="497" customFormat="1" ht="13.5">
      <c r="A21" s="498">
        <f t="shared" si="1"/>
        <v>14</v>
      </c>
      <c r="B21" s="473" t="e">
        <f t="shared" si="0"/>
        <v>#N/A</v>
      </c>
      <c r="C21" s="473" t="s">
        <v>32</v>
      </c>
      <c r="D21" s="499"/>
      <c r="E21" s="473"/>
      <c r="F21" s="667">
        <v>5120</v>
      </c>
      <c r="G21" s="473" t="s">
        <v>508</v>
      </c>
      <c r="H21" s="500" t="s">
        <v>509</v>
      </c>
      <c r="I21" s="473" t="s">
        <v>510</v>
      </c>
      <c r="J21" s="500">
        <v>2</v>
      </c>
      <c r="K21" s="473" t="s">
        <v>351</v>
      </c>
      <c r="L21" s="500">
        <v>2</v>
      </c>
      <c r="M21" s="473" t="s">
        <v>511</v>
      </c>
      <c r="N21" s="500">
        <v>3</v>
      </c>
      <c r="O21" s="473" t="s">
        <v>157</v>
      </c>
      <c r="P21" s="500">
        <v>3</v>
      </c>
      <c r="Q21" s="531">
        <v>8.04</v>
      </c>
      <c r="R21" s="473" t="s">
        <v>124</v>
      </c>
      <c r="S21" s="473" t="s">
        <v>370</v>
      </c>
      <c r="T21" s="501"/>
      <c r="U21" s="139"/>
      <c r="V21" s="139"/>
      <c r="W21" s="250"/>
      <c r="X21" s="250"/>
      <c r="Y21" s="139"/>
    </row>
    <row r="22" spans="1:25" s="497" customFormat="1" ht="13.5">
      <c r="A22" s="509">
        <f t="shared" si="1"/>
        <v>15</v>
      </c>
      <c r="B22" s="472" t="e">
        <f t="shared" si="0"/>
        <v>#N/A</v>
      </c>
      <c r="C22" s="472" t="s">
        <v>32</v>
      </c>
      <c r="D22" s="510"/>
      <c r="E22" s="472"/>
      <c r="F22" s="669">
        <v>5123</v>
      </c>
      <c r="G22" s="472" t="s">
        <v>123</v>
      </c>
      <c r="H22" s="539" t="s">
        <v>195</v>
      </c>
      <c r="I22" s="517" t="s">
        <v>549</v>
      </c>
      <c r="J22" s="523">
        <v>3</v>
      </c>
      <c r="K22" s="517" t="s">
        <v>550</v>
      </c>
      <c r="L22" s="523">
        <v>3</v>
      </c>
      <c r="M22" s="517" t="s">
        <v>551</v>
      </c>
      <c r="N22" s="523">
        <v>3</v>
      </c>
      <c r="O22" s="517" t="s">
        <v>552</v>
      </c>
      <c r="P22" s="523">
        <v>3</v>
      </c>
      <c r="Q22" s="533">
        <v>8.04</v>
      </c>
      <c r="R22" s="474" t="s">
        <v>203</v>
      </c>
      <c r="S22" s="474" t="s">
        <v>195</v>
      </c>
      <c r="T22" s="511"/>
      <c r="U22" s="139"/>
      <c r="V22" s="139"/>
      <c r="W22" s="250"/>
      <c r="X22" s="250"/>
      <c r="Y22" s="139"/>
    </row>
    <row r="23" spans="1:25" s="497" customFormat="1" ht="13.5">
      <c r="A23" s="512">
        <f t="shared" si="1"/>
        <v>16</v>
      </c>
      <c r="B23" s="513" t="e">
        <f t="shared" si="0"/>
        <v>#N/A</v>
      </c>
      <c r="C23" s="513" t="s">
        <v>32</v>
      </c>
      <c r="D23" s="514"/>
      <c r="E23" s="513"/>
      <c r="F23" s="670">
        <v>5136</v>
      </c>
      <c r="G23" s="513" t="s">
        <v>222</v>
      </c>
      <c r="H23" s="515" t="s">
        <v>509</v>
      </c>
      <c r="I23" s="513" t="s">
        <v>512</v>
      </c>
      <c r="J23" s="515">
        <v>3</v>
      </c>
      <c r="K23" s="513" t="s">
        <v>389</v>
      </c>
      <c r="L23" s="515">
        <v>3</v>
      </c>
      <c r="M23" s="513" t="s">
        <v>513</v>
      </c>
      <c r="N23" s="515">
        <v>2</v>
      </c>
      <c r="O23" s="513" t="s">
        <v>514</v>
      </c>
      <c r="P23" s="515">
        <v>3</v>
      </c>
      <c r="Q23" s="534">
        <v>7.17</v>
      </c>
      <c r="R23" s="513" t="s">
        <v>341</v>
      </c>
      <c r="S23" s="513" t="s">
        <v>515</v>
      </c>
      <c r="T23" s="516"/>
      <c r="U23" s="139"/>
      <c r="V23" s="139"/>
      <c r="W23" s="250"/>
      <c r="X23" s="250"/>
      <c r="Y23" s="139"/>
    </row>
    <row r="24" spans="1:25" s="497" customFormat="1" ht="13.5">
      <c r="A24" s="498">
        <f t="shared" si="1"/>
        <v>17</v>
      </c>
      <c r="B24" s="473" t="e">
        <f t="shared" si="0"/>
        <v>#N/A</v>
      </c>
      <c r="C24" s="473" t="s">
        <v>32</v>
      </c>
      <c r="D24" s="499"/>
      <c r="E24" s="473"/>
      <c r="F24" s="667">
        <v>5139</v>
      </c>
      <c r="G24" s="473" t="s">
        <v>226</v>
      </c>
      <c r="H24" s="500" t="s">
        <v>131</v>
      </c>
      <c r="I24" s="473" t="s">
        <v>530</v>
      </c>
      <c r="J24" s="500">
        <v>2</v>
      </c>
      <c r="K24" s="473" t="s">
        <v>531</v>
      </c>
      <c r="L24" s="500">
        <v>3</v>
      </c>
      <c r="M24" s="473" t="s">
        <v>516</v>
      </c>
      <c r="N24" s="500">
        <v>2</v>
      </c>
      <c r="O24" s="473" t="s">
        <v>532</v>
      </c>
      <c r="P24" s="500">
        <v>3</v>
      </c>
      <c r="Q24" s="531">
        <v>7.15</v>
      </c>
      <c r="R24" s="473" t="s">
        <v>235</v>
      </c>
      <c r="S24" s="473" t="s">
        <v>590</v>
      </c>
      <c r="T24" s="501"/>
      <c r="U24" s="139"/>
      <c r="V24" s="139"/>
      <c r="W24" s="250"/>
      <c r="X24" s="250"/>
      <c r="Y24" s="139"/>
    </row>
    <row r="25" spans="1:25" s="497" customFormat="1" ht="13.5">
      <c r="A25" s="498">
        <f t="shared" si="1"/>
        <v>18</v>
      </c>
      <c r="B25" s="473" t="e">
        <f t="shared" si="0"/>
        <v>#N/A</v>
      </c>
      <c r="C25" s="473" t="s">
        <v>32</v>
      </c>
      <c r="D25" s="499"/>
      <c r="E25" s="473"/>
      <c r="F25" s="667">
        <v>5156</v>
      </c>
      <c r="G25" s="473" t="s">
        <v>553</v>
      </c>
      <c r="H25" s="500" t="s">
        <v>195</v>
      </c>
      <c r="I25" s="473" t="s">
        <v>554</v>
      </c>
      <c r="J25" s="500">
        <v>1</v>
      </c>
      <c r="K25" s="473" t="s">
        <v>555</v>
      </c>
      <c r="L25" s="500">
        <v>3</v>
      </c>
      <c r="M25" s="473" t="s">
        <v>556</v>
      </c>
      <c r="N25" s="500">
        <v>3</v>
      </c>
      <c r="O25" s="473" t="s">
        <v>557</v>
      </c>
      <c r="P25" s="500">
        <v>3</v>
      </c>
      <c r="Q25" s="531">
        <v>8.26</v>
      </c>
      <c r="R25" s="473" t="s">
        <v>558</v>
      </c>
      <c r="S25" s="473" t="s">
        <v>412</v>
      </c>
      <c r="T25" s="501"/>
      <c r="U25" s="139"/>
      <c r="V25" s="502"/>
      <c r="W25" s="250"/>
      <c r="X25" s="250"/>
      <c r="Y25" s="139"/>
    </row>
    <row r="26" spans="1:25" s="497" customFormat="1" ht="13.5">
      <c r="A26" s="498">
        <f t="shared" si="1"/>
        <v>19</v>
      </c>
      <c r="B26" s="473" t="e">
        <f t="shared" si="0"/>
        <v>#N/A</v>
      </c>
      <c r="C26" s="473" t="s">
        <v>32</v>
      </c>
      <c r="D26" s="499"/>
      <c r="E26" s="473"/>
      <c r="F26" s="667">
        <v>5159</v>
      </c>
      <c r="G26" s="473" t="s">
        <v>559</v>
      </c>
      <c r="H26" s="500" t="s">
        <v>195</v>
      </c>
      <c r="I26" s="473" t="s">
        <v>537</v>
      </c>
      <c r="J26" s="500">
        <v>3</v>
      </c>
      <c r="K26" s="473" t="s">
        <v>538</v>
      </c>
      <c r="L26" s="500">
        <v>3</v>
      </c>
      <c r="M26" s="473" t="s">
        <v>560</v>
      </c>
      <c r="N26" s="500">
        <v>2</v>
      </c>
      <c r="O26" s="473" t="s">
        <v>540</v>
      </c>
      <c r="P26" s="500">
        <v>2</v>
      </c>
      <c r="Q26" s="531">
        <v>8.26</v>
      </c>
      <c r="R26" s="473" t="s">
        <v>547</v>
      </c>
      <c r="S26" s="473" t="s">
        <v>195</v>
      </c>
      <c r="T26" s="501"/>
      <c r="U26" s="139"/>
      <c r="V26" s="502"/>
      <c r="W26" s="250"/>
      <c r="X26" s="139"/>
      <c r="Y26" s="139"/>
    </row>
    <row r="27" spans="1:25" s="497" customFormat="1" ht="13.5">
      <c r="A27" s="509">
        <f t="shared" si="1"/>
        <v>20</v>
      </c>
      <c r="B27" s="472" t="e">
        <f t="shared" si="0"/>
        <v>#N/A</v>
      </c>
      <c r="C27" s="472" t="s">
        <v>32</v>
      </c>
      <c r="D27" s="510"/>
      <c r="E27" s="472"/>
      <c r="F27" s="669">
        <v>5162</v>
      </c>
      <c r="G27" s="472" t="s">
        <v>122</v>
      </c>
      <c r="H27" s="523" t="s">
        <v>195</v>
      </c>
      <c r="I27" s="472" t="s">
        <v>561</v>
      </c>
      <c r="J27" s="523">
        <v>3</v>
      </c>
      <c r="K27" s="472" t="s">
        <v>562</v>
      </c>
      <c r="L27" s="523">
        <v>3</v>
      </c>
      <c r="M27" s="472" t="s">
        <v>548</v>
      </c>
      <c r="N27" s="523">
        <v>3</v>
      </c>
      <c r="O27" s="472" t="s">
        <v>563</v>
      </c>
      <c r="P27" s="523">
        <v>2</v>
      </c>
      <c r="Q27" s="533">
        <v>5.21</v>
      </c>
      <c r="R27" s="472" t="s">
        <v>427</v>
      </c>
      <c r="S27" s="472" t="s">
        <v>195</v>
      </c>
      <c r="T27" s="511"/>
      <c r="U27" s="139"/>
      <c r="V27" s="502"/>
      <c r="W27" s="250"/>
      <c r="X27" s="139"/>
      <c r="Y27" s="139"/>
    </row>
    <row r="28" spans="1:25" ht="14.25" thickBot="1">
      <c r="A28" s="518">
        <f>RANK(F28,$F$8:$F$28,1)</f>
        <v>20</v>
      </c>
      <c r="B28" s="519" t="e">
        <f t="shared" si="0"/>
        <v>#N/A</v>
      </c>
      <c r="C28" s="519"/>
      <c r="D28" s="520"/>
      <c r="E28" s="519"/>
      <c r="F28" s="671">
        <v>5162</v>
      </c>
      <c r="G28" s="519" t="s">
        <v>167</v>
      </c>
      <c r="H28" s="524" t="s">
        <v>582</v>
      </c>
      <c r="I28" s="519" t="s">
        <v>583</v>
      </c>
      <c r="J28" s="524">
        <v>3</v>
      </c>
      <c r="K28" s="519" t="s">
        <v>584</v>
      </c>
      <c r="L28" s="524">
        <v>3</v>
      </c>
      <c r="M28" s="519" t="s">
        <v>585</v>
      </c>
      <c r="N28" s="524">
        <v>3</v>
      </c>
      <c r="O28" s="519" t="s">
        <v>586</v>
      </c>
      <c r="P28" s="524">
        <v>2</v>
      </c>
      <c r="Q28" s="535">
        <v>7.15</v>
      </c>
      <c r="R28" s="519" t="s">
        <v>587</v>
      </c>
      <c r="S28" s="519" t="s">
        <v>591</v>
      </c>
      <c r="T28" s="521"/>
      <c r="U28" s="139"/>
      <c r="V28" s="502"/>
      <c r="W28" s="250"/>
      <c r="X28" s="250"/>
      <c r="Y28" s="139"/>
    </row>
    <row r="29" spans="1:25" ht="13.5">
      <c r="A29" s="250"/>
      <c r="B29" s="250"/>
      <c r="C29" s="250"/>
      <c r="D29" s="250"/>
      <c r="E29" s="250"/>
      <c r="F29" s="250"/>
      <c r="G29" s="250"/>
      <c r="H29" s="454"/>
      <c r="I29" s="250"/>
      <c r="J29" s="152"/>
      <c r="K29" s="250"/>
      <c r="L29" s="152"/>
      <c r="M29" s="250"/>
      <c r="N29" s="152"/>
      <c r="O29" s="250"/>
      <c r="P29" s="152"/>
      <c r="Q29" s="536"/>
      <c r="R29" s="250"/>
      <c r="S29" s="250"/>
      <c r="T29" s="250"/>
      <c r="U29" s="250"/>
      <c r="V29" s="250"/>
      <c r="W29" s="250"/>
      <c r="X29" s="250"/>
      <c r="Y29" s="250"/>
    </row>
    <row r="30" spans="1:25" ht="13.5">
      <c r="A30" s="250"/>
      <c r="B30" s="250"/>
      <c r="C30" s="250"/>
      <c r="D30" s="250"/>
      <c r="E30" s="250"/>
      <c r="F30" s="250"/>
      <c r="G30" s="250"/>
      <c r="H30" s="454"/>
      <c r="I30" s="250"/>
      <c r="J30" s="152"/>
      <c r="K30" s="250"/>
      <c r="L30" s="152"/>
      <c r="M30" s="250"/>
      <c r="N30" s="152"/>
      <c r="O30" s="250"/>
      <c r="P30" s="152"/>
      <c r="Q30" s="536"/>
      <c r="R30" s="250"/>
      <c r="S30" s="250"/>
      <c r="T30" s="250"/>
      <c r="U30" s="250"/>
      <c r="V30" s="250"/>
      <c r="W30" s="250"/>
      <c r="X30" s="250"/>
      <c r="Y30" s="250"/>
    </row>
    <row r="31" spans="1:25" ht="13.5">
      <c r="A31" s="250"/>
      <c r="B31" s="250"/>
      <c r="C31" s="250"/>
      <c r="D31" s="250"/>
      <c r="E31" s="250"/>
      <c r="F31" s="250"/>
      <c r="G31" s="250"/>
      <c r="H31" s="454"/>
      <c r="I31" s="250"/>
      <c r="J31" s="152"/>
      <c r="K31" s="250"/>
      <c r="L31" s="152"/>
      <c r="M31" s="250"/>
      <c r="N31" s="152"/>
      <c r="O31" s="250"/>
      <c r="P31" s="152"/>
      <c r="Q31" s="536"/>
      <c r="R31" s="250"/>
      <c r="S31" s="250"/>
      <c r="T31" s="250"/>
      <c r="U31" s="250"/>
      <c r="V31" s="250"/>
      <c r="W31" s="250"/>
      <c r="X31" s="250"/>
      <c r="Y31" s="250"/>
    </row>
  </sheetData>
  <printOptions/>
  <pageMargins left="0.75" right="0.75" top="1" bottom="1" header="0.512" footer="0.512"/>
  <pageSetup horizontalDpi="360" verticalDpi="360" orientation="landscape" paperSize="9" scale="88" r:id="rId1"/>
  <colBreaks count="1" manualBreakCount="1">
    <brk id="20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2:IV30"/>
  <sheetViews>
    <sheetView workbookViewId="0" topLeftCell="A1">
      <selection activeCell="G24" sqref="G24"/>
    </sheetView>
  </sheetViews>
  <sheetFormatPr defaultColWidth="8.88671875" defaultRowHeight="15"/>
  <cols>
    <col min="1" max="1" width="3.77734375" style="250" customWidth="1"/>
    <col min="2" max="2" width="4.6640625" style="250" hidden="1" customWidth="1"/>
    <col min="3" max="3" width="6.3359375" style="250" hidden="1" customWidth="1"/>
    <col min="4" max="4" width="6.77734375" style="444" customWidth="1"/>
    <col min="5" max="5" width="0" style="250" hidden="1" customWidth="1"/>
    <col min="6" max="7" width="10.77734375" style="444" customWidth="1"/>
    <col min="8" max="8" width="3.77734375" style="444" customWidth="1"/>
    <col min="9" max="9" width="4.77734375" style="444" customWidth="1"/>
    <col min="10" max="10" width="6.77734375" style="279" customWidth="1"/>
    <col min="11" max="11" width="12.77734375" style="444" customWidth="1"/>
    <col min="12" max="12" width="8.88671875" style="444" customWidth="1"/>
    <col min="13" max="13" width="8.88671875" style="250" customWidth="1"/>
    <col min="14" max="21" width="3.6640625" style="250" customWidth="1"/>
    <col min="22" max="16384" width="8.88671875" style="250" customWidth="1"/>
  </cols>
  <sheetData>
    <row r="2" ht="13.5">
      <c r="A2" s="443" t="s">
        <v>73</v>
      </c>
    </row>
    <row r="3" ht="14.25" thickBot="1"/>
    <row r="4" spans="4:12" ht="14.25" thickTop="1">
      <c r="D4" s="445" t="s">
        <v>463</v>
      </c>
      <c r="E4" s="247"/>
      <c r="F4" s="446"/>
      <c r="G4" s="446"/>
      <c r="H4" s="446"/>
      <c r="I4" s="446"/>
      <c r="J4" s="278"/>
      <c r="K4" s="446"/>
      <c r="L4" s="447"/>
    </row>
    <row r="5" spans="4:12" ht="14.25" thickBot="1">
      <c r="D5" s="448" t="s">
        <v>193</v>
      </c>
      <c r="E5" s="253"/>
      <c r="F5" s="449"/>
      <c r="G5" s="449"/>
      <c r="H5" s="449"/>
      <c r="I5" s="449"/>
      <c r="J5" s="280"/>
      <c r="K5" s="449"/>
      <c r="L5" s="450"/>
    </row>
    <row r="6" spans="3:256" s="139" customFormat="1" ht="15" thickBot="1" thickTop="1">
      <c r="C6" s="451"/>
      <c r="D6" s="84"/>
      <c r="F6" s="84"/>
      <c r="G6" s="84"/>
      <c r="H6" s="84"/>
      <c r="I6" s="84"/>
      <c r="J6" s="452"/>
      <c r="K6" s="84"/>
      <c r="L6" s="84"/>
      <c r="Q6" s="250"/>
      <c r="R6" s="250"/>
      <c r="S6" s="250"/>
      <c r="T6" s="250"/>
      <c r="U6" s="250"/>
      <c r="V6" s="250"/>
      <c r="W6" s="250"/>
      <c r="X6" s="250"/>
      <c r="Y6" s="250"/>
      <c r="Z6" s="250"/>
      <c r="AA6" s="250"/>
      <c r="AB6" s="250"/>
      <c r="AC6" s="250"/>
      <c r="AD6" s="250"/>
      <c r="AE6" s="250"/>
      <c r="AF6" s="250"/>
      <c r="AG6" s="250"/>
      <c r="AH6" s="250"/>
      <c r="AI6" s="250"/>
      <c r="AJ6" s="250"/>
      <c r="AK6" s="250"/>
      <c r="AL6" s="250"/>
      <c r="AM6" s="250"/>
      <c r="AN6" s="250"/>
      <c r="AO6" s="250"/>
      <c r="AP6" s="250"/>
      <c r="AQ6" s="250"/>
      <c r="AR6" s="250"/>
      <c r="AS6" s="250"/>
      <c r="AT6" s="250"/>
      <c r="AU6" s="250"/>
      <c r="AV6" s="250"/>
      <c r="AW6" s="250"/>
      <c r="AX6" s="250"/>
      <c r="AY6" s="250"/>
      <c r="AZ6" s="250"/>
      <c r="BA6" s="250"/>
      <c r="BB6" s="250"/>
      <c r="BC6" s="250"/>
      <c r="BD6" s="250"/>
      <c r="BE6" s="250"/>
      <c r="BF6" s="250"/>
      <c r="BG6" s="250"/>
      <c r="BH6" s="250"/>
      <c r="BI6" s="250"/>
      <c r="BJ6" s="250"/>
      <c r="BK6" s="250"/>
      <c r="BL6" s="250"/>
      <c r="BM6" s="250"/>
      <c r="BN6" s="250"/>
      <c r="BO6" s="250"/>
      <c r="BP6" s="250"/>
      <c r="BQ6" s="250"/>
      <c r="BR6" s="250"/>
      <c r="BS6" s="250"/>
      <c r="BT6" s="250"/>
      <c r="BU6" s="250"/>
      <c r="BV6" s="250"/>
      <c r="BW6" s="250"/>
      <c r="BX6" s="250"/>
      <c r="BY6" s="250"/>
      <c r="BZ6" s="250"/>
      <c r="CA6" s="250"/>
      <c r="CB6" s="250"/>
      <c r="CC6" s="250"/>
      <c r="CD6" s="250"/>
      <c r="CE6" s="250"/>
      <c r="CF6" s="250"/>
      <c r="CG6" s="250"/>
      <c r="CH6" s="250"/>
      <c r="CI6" s="250"/>
      <c r="CJ6" s="250"/>
      <c r="CK6" s="250"/>
      <c r="CL6" s="250"/>
      <c r="CM6" s="250"/>
      <c r="CN6" s="250"/>
      <c r="CO6" s="250"/>
      <c r="CP6" s="250"/>
      <c r="CQ6" s="250"/>
      <c r="CR6" s="250"/>
      <c r="CS6" s="250"/>
      <c r="CT6" s="250"/>
      <c r="CU6" s="250"/>
      <c r="CV6" s="250"/>
      <c r="CW6" s="250"/>
      <c r="CX6" s="250"/>
      <c r="CY6" s="250"/>
      <c r="CZ6" s="250"/>
      <c r="DA6" s="250"/>
      <c r="DB6" s="250"/>
      <c r="DC6" s="250"/>
      <c r="DD6" s="250"/>
      <c r="DE6" s="250"/>
      <c r="DF6" s="250"/>
      <c r="DG6" s="250"/>
      <c r="DH6" s="250"/>
      <c r="DI6" s="250"/>
      <c r="DJ6" s="250"/>
      <c r="DK6" s="250"/>
      <c r="DL6" s="250"/>
      <c r="DM6" s="250"/>
      <c r="DN6" s="250"/>
      <c r="DO6" s="250"/>
      <c r="DP6" s="250"/>
      <c r="DQ6" s="250"/>
      <c r="DR6" s="250"/>
      <c r="DS6" s="250"/>
      <c r="DT6" s="250"/>
      <c r="DU6" s="250"/>
      <c r="DV6" s="250"/>
      <c r="DW6" s="250"/>
      <c r="DX6" s="250"/>
      <c r="DY6" s="250"/>
      <c r="DZ6" s="250"/>
      <c r="EA6" s="250"/>
      <c r="EB6" s="250"/>
      <c r="EC6" s="250"/>
      <c r="ED6" s="250"/>
      <c r="EE6" s="250"/>
      <c r="EF6" s="250"/>
      <c r="EG6" s="250"/>
      <c r="EH6" s="250"/>
      <c r="EI6" s="250"/>
      <c r="EJ6" s="250"/>
      <c r="EK6" s="250"/>
      <c r="EL6" s="250"/>
      <c r="EM6" s="250"/>
      <c r="EN6" s="250"/>
      <c r="EO6" s="250"/>
      <c r="EP6" s="250"/>
      <c r="EQ6" s="250"/>
      <c r="ER6" s="250"/>
      <c r="ES6" s="250"/>
      <c r="ET6" s="250"/>
      <c r="EU6" s="250"/>
      <c r="EV6" s="250"/>
      <c r="EW6" s="250"/>
      <c r="EX6" s="250"/>
      <c r="EY6" s="250"/>
      <c r="EZ6" s="250"/>
      <c r="FA6" s="250"/>
      <c r="FB6" s="250"/>
      <c r="FC6" s="250"/>
      <c r="FD6" s="250"/>
      <c r="FE6" s="250"/>
      <c r="FF6" s="250"/>
      <c r="FG6" s="250"/>
      <c r="FH6" s="250"/>
      <c r="FI6" s="250"/>
      <c r="FJ6" s="250"/>
      <c r="FK6" s="250"/>
      <c r="FL6" s="250"/>
      <c r="FM6" s="250"/>
      <c r="FN6" s="250"/>
      <c r="FO6" s="250"/>
      <c r="FP6" s="250"/>
      <c r="FQ6" s="250"/>
      <c r="FR6" s="250"/>
      <c r="FS6" s="250"/>
      <c r="FT6" s="250"/>
      <c r="FU6" s="250"/>
      <c r="FV6" s="250"/>
      <c r="FW6" s="250"/>
      <c r="FX6" s="250"/>
      <c r="FY6" s="250"/>
      <c r="FZ6" s="250"/>
      <c r="GA6" s="250"/>
      <c r="GB6" s="250"/>
      <c r="GC6" s="250"/>
      <c r="GD6" s="250"/>
      <c r="GE6" s="250"/>
      <c r="GF6" s="250"/>
      <c r="GG6" s="250"/>
      <c r="GH6" s="250"/>
      <c r="GI6" s="250"/>
      <c r="GJ6" s="250"/>
      <c r="GK6" s="250"/>
      <c r="GL6" s="250"/>
      <c r="GM6" s="250"/>
      <c r="GN6" s="250"/>
      <c r="GO6" s="250"/>
      <c r="GP6" s="250"/>
      <c r="GQ6" s="250"/>
      <c r="GR6" s="250"/>
      <c r="GS6" s="250"/>
      <c r="GT6" s="250"/>
      <c r="GU6" s="250"/>
      <c r="GV6" s="250"/>
      <c r="GW6" s="250"/>
      <c r="GX6" s="250"/>
      <c r="GY6" s="250"/>
      <c r="GZ6" s="250"/>
      <c r="HA6" s="250"/>
      <c r="HB6" s="250"/>
      <c r="HC6" s="250"/>
      <c r="HD6" s="250"/>
      <c r="HE6" s="250"/>
      <c r="HF6" s="250"/>
      <c r="HG6" s="250"/>
      <c r="HH6" s="250"/>
      <c r="HI6" s="250"/>
      <c r="HJ6" s="250"/>
      <c r="HK6" s="250"/>
      <c r="HL6" s="250"/>
      <c r="HM6" s="250"/>
      <c r="HN6" s="250"/>
      <c r="HO6" s="250"/>
      <c r="HP6" s="250"/>
      <c r="HQ6" s="250"/>
      <c r="HR6" s="250"/>
      <c r="HS6" s="250"/>
      <c r="HT6" s="250"/>
      <c r="HU6" s="250"/>
      <c r="HV6" s="250"/>
      <c r="HW6" s="250"/>
      <c r="HX6" s="250"/>
      <c r="HY6" s="250"/>
      <c r="HZ6" s="250"/>
      <c r="IA6" s="250"/>
      <c r="IB6" s="250"/>
      <c r="IC6" s="250"/>
      <c r="ID6" s="250"/>
      <c r="IE6" s="250"/>
      <c r="IF6" s="250"/>
      <c r="IG6" s="250"/>
      <c r="IH6" s="250"/>
      <c r="II6" s="250"/>
      <c r="IJ6" s="250"/>
      <c r="IK6" s="250"/>
      <c r="IL6" s="250"/>
      <c r="IM6" s="250"/>
      <c r="IN6" s="250"/>
      <c r="IO6" s="250"/>
      <c r="IP6" s="250"/>
      <c r="IQ6" s="250"/>
      <c r="IR6" s="250"/>
      <c r="IS6" s="250"/>
      <c r="IT6" s="250"/>
      <c r="IU6" s="250"/>
      <c r="IV6" s="250"/>
    </row>
    <row r="7" spans="1:256" s="152" customFormat="1" ht="14.25" thickBot="1">
      <c r="A7" s="17" t="s">
        <v>7</v>
      </c>
      <c r="B7" s="17" t="s">
        <v>7</v>
      </c>
      <c r="C7" s="9" t="s">
        <v>9</v>
      </c>
      <c r="D7" s="9" t="s">
        <v>16</v>
      </c>
      <c r="E7" s="9" t="s">
        <v>26</v>
      </c>
      <c r="F7" s="9" t="s">
        <v>17</v>
      </c>
      <c r="G7" s="9" t="s">
        <v>27</v>
      </c>
      <c r="H7" s="9" t="s">
        <v>18</v>
      </c>
      <c r="I7" s="9" t="s">
        <v>19</v>
      </c>
      <c r="J7" s="11" t="s">
        <v>20</v>
      </c>
      <c r="K7" s="9" t="s">
        <v>28</v>
      </c>
      <c r="L7" s="9" t="s">
        <v>21</v>
      </c>
      <c r="M7" s="18" t="s">
        <v>24</v>
      </c>
      <c r="N7" s="453" t="s">
        <v>24</v>
      </c>
      <c r="O7" s="453" t="s">
        <v>24</v>
      </c>
      <c r="P7" s="453" t="s">
        <v>24</v>
      </c>
      <c r="Q7" s="453" t="s">
        <v>24</v>
      </c>
      <c r="R7" s="453" t="s">
        <v>24</v>
      </c>
      <c r="S7" s="453" t="s">
        <v>24</v>
      </c>
      <c r="T7" s="454"/>
      <c r="U7" s="454"/>
      <c r="V7" s="454"/>
      <c r="W7" s="454"/>
      <c r="X7" s="454"/>
      <c r="Y7" s="454"/>
      <c r="Z7" s="454"/>
      <c r="AA7" s="454"/>
      <c r="AB7" s="454"/>
      <c r="AC7" s="454"/>
      <c r="AD7" s="454"/>
      <c r="AE7" s="454"/>
      <c r="AF7" s="454"/>
      <c r="AG7" s="454"/>
      <c r="AH7" s="454"/>
      <c r="AI7" s="454"/>
      <c r="AJ7" s="454"/>
      <c r="AK7" s="454"/>
      <c r="AL7" s="454"/>
      <c r="AM7" s="454"/>
      <c r="AN7" s="454"/>
      <c r="AO7" s="454"/>
      <c r="AP7" s="454"/>
      <c r="AQ7" s="454"/>
      <c r="AR7" s="454"/>
      <c r="AS7" s="454"/>
      <c r="AT7" s="454"/>
      <c r="AU7" s="454"/>
      <c r="AV7" s="454"/>
      <c r="AW7" s="454"/>
      <c r="AX7" s="454"/>
      <c r="AY7" s="454"/>
      <c r="AZ7" s="454"/>
      <c r="BA7" s="454"/>
      <c r="BB7" s="454"/>
      <c r="BC7" s="454"/>
      <c r="BD7" s="454"/>
      <c r="BE7" s="454"/>
      <c r="BF7" s="454"/>
      <c r="BG7" s="454"/>
      <c r="BH7" s="454"/>
      <c r="BI7" s="454"/>
      <c r="BJ7" s="454"/>
      <c r="BK7" s="454"/>
      <c r="BL7" s="454"/>
      <c r="BM7" s="454"/>
      <c r="BN7" s="454"/>
      <c r="BO7" s="454"/>
      <c r="BP7" s="454"/>
      <c r="BQ7" s="454"/>
      <c r="BR7" s="454"/>
      <c r="BS7" s="454"/>
      <c r="BT7" s="454"/>
      <c r="BU7" s="454"/>
      <c r="BV7" s="454"/>
      <c r="BW7" s="454"/>
      <c r="BX7" s="454"/>
      <c r="BY7" s="454"/>
      <c r="BZ7" s="454"/>
      <c r="CA7" s="454"/>
      <c r="CB7" s="454"/>
      <c r="CC7" s="454"/>
      <c r="CD7" s="454"/>
      <c r="CE7" s="454"/>
      <c r="CF7" s="454"/>
      <c r="CG7" s="454"/>
      <c r="CH7" s="454"/>
      <c r="CI7" s="454"/>
      <c r="CJ7" s="454"/>
      <c r="CK7" s="454"/>
      <c r="CL7" s="454"/>
      <c r="CM7" s="454"/>
      <c r="CN7" s="454"/>
      <c r="CO7" s="454"/>
      <c r="CP7" s="454"/>
      <c r="CQ7" s="454"/>
      <c r="CR7" s="454"/>
      <c r="CS7" s="454"/>
      <c r="CT7" s="454"/>
      <c r="CU7" s="454"/>
      <c r="CV7" s="454"/>
      <c r="CW7" s="454"/>
      <c r="CX7" s="454"/>
      <c r="CY7" s="454"/>
      <c r="CZ7" s="454"/>
      <c r="DA7" s="454"/>
      <c r="DB7" s="454"/>
      <c r="DC7" s="454"/>
      <c r="DD7" s="454"/>
      <c r="DE7" s="454"/>
      <c r="DF7" s="454"/>
      <c r="DG7" s="454"/>
      <c r="DH7" s="454"/>
      <c r="DI7" s="454"/>
      <c r="DJ7" s="454"/>
      <c r="DK7" s="454"/>
      <c r="DL7" s="454"/>
      <c r="DM7" s="454"/>
      <c r="DN7" s="454"/>
      <c r="DO7" s="454"/>
      <c r="DP7" s="454"/>
      <c r="DQ7" s="454"/>
      <c r="DR7" s="454"/>
      <c r="DS7" s="454"/>
      <c r="DT7" s="454"/>
      <c r="DU7" s="454"/>
      <c r="DV7" s="454"/>
      <c r="DW7" s="454"/>
      <c r="DX7" s="454"/>
      <c r="DY7" s="454"/>
      <c r="DZ7" s="454"/>
      <c r="EA7" s="454"/>
      <c r="EB7" s="454"/>
      <c r="EC7" s="454"/>
      <c r="ED7" s="454"/>
      <c r="EE7" s="454"/>
      <c r="EF7" s="454"/>
      <c r="EG7" s="454"/>
      <c r="EH7" s="454"/>
      <c r="EI7" s="454"/>
      <c r="EJ7" s="454"/>
      <c r="EK7" s="454"/>
      <c r="EL7" s="454"/>
      <c r="EM7" s="454"/>
      <c r="EN7" s="454"/>
      <c r="EO7" s="454"/>
      <c r="EP7" s="454"/>
      <c r="EQ7" s="454"/>
      <c r="ER7" s="454"/>
      <c r="ES7" s="454"/>
      <c r="ET7" s="454"/>
      <c r="EU7" s="454"/>
      <c r="EV7" s="454"/>
      <c r="EW7" s="454"/>
      <c r="EX7" s="454"/>
      <c r="EY7" s="454"/>
      <c r="EZ7" s="454"/>
      <c r="FA7" s="454"/>
      <c r="FB7" s="454"/>
      <c r="FC7" s="454"/>
      <c r="FD7" s="454"/>
      <c r="FE7" s="454"/>
      <c r="FF7" s="454"/>
      <c r="FG7" s="454"/>
      <c r="FH7" s="454"/>
      <c r="FI7" s="454"/>
      <c r="FJ7" s="454"/>
      <c r="FK7" s="454"/>
      <c r="FL7" s="454"/>
      <c r="FM7" s="454"/>
      <c r="FN7" s="454"/>
      <c r="FO7" s="454"/>
      <c r="FP7" s="454"/>
      <c r="FQ7" s="454"/>
      <c r="FR7" s="454"/>
      <c r="FS7" s="454"/>
      <c r="FT7" s="454"/>
      <c r="FU7" s="454"/>
      <c r="FV7" s="454"/>
      <c r="FW7" s="454"/>
      <c r="FX7" s="454"/>
      <c r="FY7" s="454"/>
      <c r="FZ7" s="454"/>
      <c r="GA7" s="454"/>
      <c r="GB7" s="454"/>
      <c r="GC7" s="454"/>
      <c r="GD7" s="454"/>
      <c r="GE7" s="454"/>
      <c r="GF7" s="454"/>
      <c r="GG7" s="454"/>
      <c r="GH7" s="454"/>
      <c r="GI7" s="454"/>
      <c r="GJ7" s="454"/>
      <c r="GK7" s="454"/>
      <c r="GL7" s="454"/>
      <c r="GM7" s="454"/>
      <c r="GN7" s="454"/>
      <c r="GO7" s="454"/>
      <c r="GP7" s="454"/>
      <c r="GQ7" s="454"/>
      <c r="GR7" s="454"/>
      <c r="GS7" s="454"/>
      <c r="GT7" s="454"/>
      <c r="GU7" s="454"/>
      <c r="GV7" s="454"/>
      <c r="GW7" s="454"/>
      <c r="GX7" s="454"/>
      <c r="GY7" s="454"/>
      <c r="GZ7" s="454"/>
      <c r="HA7" s="454"/>
      <c r="HB7" s="454"/>
      <c r="HC7" s="454"/>
      <c r="HD7" s="454"/>
      <c r="HE7" s="454"/>
      <c r="HF7" s="454"/>
      <c r="HG7" s="454"/>
      <c r="HH7" s="454"/>
      <c r="HI7" s="454"/>
      <c r="HJ7" s="454"/>
      <c r="HK7" s="454"/>
      <c r="HL7" s="454"/>
      <c r="HM7" s="454"/>
      <c r="HN7" s="454"/>
      <c r="HO7" s="454"/>
      <c r="HP7" s="454"/>
      <c r="HQ7" s="454"/>
      <c r="HR7" s="454"/>
      <c r="HS7" s="454"/>
      <c r="HT7" s="454"/>
      <c r="HU7" s="454"/>
      <c r="HV7" s="454"/>
      <c r="HW7" s="454"/>
      <c r="HX7" s="454"/>
      <c r="HY7" s="454"/>
      <c r="HZ7" s="454"/>
      <c r="IA7" s="454"/>
      <c r="IB7" s="454"/>
      <c r="IC7" s="454"/>
      <c r="ID7" s="454"/>
      <c r="IE7" s="454"/>
      <c r="IF7" s="454"/>
      <c r="IG7" s="454"/>
      <c r="IH7" s="454"/>
      <c r="II7" s="454"/>
      <c r="IJ7" s="454"/>
      <c r="IK7" s="454"/>
      <c r="IL7" s="454"/>
      <c r="IM7" s="454"/>
      <c r="IN7" s="454"/>
      <c r="IO7" s="454"/>
      <c r="IP7" s="454"/>
      <c r="IQ7" s="454"/>
      <c r="IR7" s="454"/>
      <c r="IS7" s="454"/>
      <c r="IT7" s="454"/>
      <c r="IU7" s="454"/>
      <c r="IV7" s="454"/>
    </row>
    <row r="8" spans="1:19" ht="13.5">
      <c r="A8" s="425">
        <f aca="true" t="shared" si="0" ref="A8:A30">RANK(D8,$D$8:$D$30,0)</f>
        <v>1</v>
      </c>
      <c r="B8" s="86">
        <f>RANK(D8,$D$8:$D$30)</f>
        <v>1</v>
      </c>
      <c r="C8" s="87" t="s">
        <v>33</v>
      </c>
      <c r="D8" s="672">
        <v>165</v>
      </c>
      <c r="E8" s="429"/>
      <c r="F8" s="436" t="s">
        <v>154</v>
      </c>
      <c r="G8" s="86" t="s">
        <v>123</v>
      </c>
      <c r="H8" s="432">
        <v>3</v>
      </c>
      <c r="I8" s="437" t="s">
        <v>25</v>
      </c>
      <c r="J8" s="260">
        <v>9.22</v>
      </c>
      <c r="K8" s="86" t="s">
        <v>411</v>
      </c>
      <c r="L8" s="305" t="s">
        <v>412</v>
      </c>
      <c r="M8" s="156"/>
      <c r="N8" s="139"/>
      <c r="S8" s="139"/>
    </row>
    <row r="9" spans="1:20" ht="13.5">
      <c r="A9" s="193">
        <f t="shared" si="0"/>
        <v>2</v>
      </c>
      <c r="B9" s="89">
        <f>RANK(D9,$D$8:$D$30)</f>
        <v>2</v>
      </c>
      <c r="C9" s="89" t="s">
        <v>12</v>
      </c>
      <c r="D9" s="673">
        <v>163</v>
      </c>
      <c r="E9" s="216"/>
      <c r="F9" s="164" t="s">
        <v>382</v>
      </c>
      <c r="G9" s="74" t="s">
        <v>377</v>
      </c>
      <c r="H9" s="363">
        <v>3</v>
      </c>
      <c r="I9" s="309" t="s">
        <v>340</v>
      </c>
      <c r="J9" s="439">
        <v>7.24</v>
      </c>
      <c r="K9" s="74" t="s">
        <v>358</v>
      </c>
      <c r="L9" s="217" t="s">
        <v>464</v>
      </c>
      <c r="M9" s="79"/>
      <c r="N9" s="455"/>
      <c r="T9" s="139"/>
    </row>
    <row r="10" spans="1:16" ht="13.5">
      <c r="A10" s="193">
        <f t="shared" si="0"/>
        <v>3</v>
      </c>
      <c r="B10" s="89">
        <f>RANK(D10,$D$8:$D$30)</f>
        <v>3</v>
      </c>
      <c r="C10" s="90" t="s">
        <v>33</v>
      </c>
      <c r="D10" s="673">
        <v>160</v>
      </c>
      <c r="E10" s="216"/>
      <c r="F10" s="164" t="s">
        <v>326</v>
      </c>
      <c r="G10" s="74" t="s">
        <v>465</v>
      </c>
      <c r="H10" s="363">
        <v>3</v>
      </c>
      <c r="I10" s="309" t="s">
        <v>466</v>
      </c>
      <c r="J10" s="439">
        <v>8.21</v>
      </c>
      <c r="K10" s="74" t="s">
        <v>467</v>
      </c>
      <c r="L10" s="217" t="s">
        <v>406</v>
      </c>
      <c r="M10" s="79"/>
      <c r="N10" s="139"/>
      <c r="P10" s="139"/>
    </row>
    <row r="11" spans="1:16" ht="13.5">
      <c r="A11" s="193">
        <f t="shared" si="0"/>
        <v>4</v>
      </c>
      <c r="B11" s="89">
        <v>2</v>
      </c>
      <c r="C11" s="89" t="s">
        <v>33</v>
      </c>
      <c r="D11" s="673">
        <v>158</v>
      </c>
      <c r="E11" s="195"/>
      <c r="F11" s="8" t="s">
        <v>328</v>
      </c>
      <c r="G11" s="194" t="s">
        <v>322</v>
      </c>
      <c r="H11" s="303">
        <v>3</v>
      </c>
      <c r="I11" s="303" t="s">
        <v>304</v>
      </c>
      <c r="J11" s="265">
        <v>7.24</v>
      </c>
      <c r="K11" s="194" t="s">
        <v>329</v>
      </c>
      <c r="L11" s="196" t="s">
        <v>314</v>
      </c>
      <c r="M11" s="91"/>
      <c r="N11" s="139"/>
      <c r="O11" s="139"/>
      <c r="P11" s="139"/>
    </row>
    <row r="12" spans="1:15" ht="13.5">
      <c r="A12" s="199">
        <f t="shared" si="0"/>
        <v>5</v>
      </c>
      <c r="B12" s="13">
        <v>2</v>
      </c>
      <c r="C12" s="92" t="s">
        <v>33</v>
      </c>
      <c r="D12" s="674">
        <v>157</v>
      </c>
      <c r="E12" s="166"/>
      <c r="F12" s="13" t="s">
        <v>468</v>
      </c>
      <c r="G12" s="13" t="s">
        <v>273</v>
      </c>
      <c r="H12" s="301">
        <v>3</v>
      </c>
      <c r="I12" s="301" t="s">
        <v>469</v>
      </c>
      <c r="J12" s="266">
        <v>7.15</v>
      </c>
      <c r="K12" s="13" t="s">
        <v>470</v>
      </c>
      <c r="L12" s="306" t="s">
        <v>481</v>
      </c>
      <c r="M12" s="20"/>
      <c r="N12" s="139"/>
      <c r="O12" s="139"/>
    </row>
    <row r="13" spans="1:16" ht="13.5">
      <c r="A13" s="210">
        <f t="shared" si="0"/>
        <v>5</v>
      </c>
      <c r="B13" s="117">
        <f>RANK(D13,$D$8:$D$30)</f>
        <v>5</v>
      </c>
      <c r="C13" s="117" t="s">
        <v>33</v>
      </c>
      <c r="D13" s="675">
        <v>157</v>
      </c>
      <c r="E13" s="430"/>
      <c r="F13" s="174" t="s">
        <v>274</v>
      </c>
      <c r="G13" s="149" t="s">
        <v>275</v>
      </c>
      <c r="H13" s="319">
        <v>3</v>
      </c>
      <c r="I13" s="372" t="s">
        <v>131</v>
      </c>
      <c r="J13" s="440">
        <v>7.26</v>
      </c>
      <c r="K13" s="205" t="s">
        <v>126</v>
      </c>
      <c r="L13" s="427" t="s">
        <v>135</v>
      </c>
      <c r="M13" s="355"/>
      <c r="N13" s="139"/>
      <c r="O13" s="139"/>
      <c r="P13" s="139"/>
    </row>
    <row r="14" spans="1:256" s="139" customFormat="1" ht="13.5">
      <c r="A14" s="208">
        <f t="shared" si="0"/>
        <v>7</v>
      </c>
      <c r="B14" s="8">
        <f>RANK(D14,$D$8:$D$30)</f>
        <v>7</v>
      </c>
      <c r="C14" s="8" t="s">
        <v>33</v>
      </c>
      <c r="D14" s="673">
        <v>153</v>
      </c>
      <c r="E14" s="195"/>
      <c r="F14" s="8" t="s">
        <v>276</v>
      </c>
      <c r="G14" s="194" t="s">
        <v>176</v>
      </c>
      <c r="H14" s="303">
        <v>3</v>
      </c>
      <c r="I14" s="303" t="s">
        <v>131</v>
      </c>
      <c r="J14" s="265">
        <v>5.04</v>
      </c>
      <c r="K14" s="194" t="s">
        <v>277</v>
      </c>
      <c r="L14" s="196" t="s">
        <v>127</v>
      </c>
      <c r="M14" s="91"/>
      <c r="P14" s="250"/>
      <c r="Q14" s="250"/>
      <c r="R14" s="250"/>
      <c r="U14" s="250"/>
      <c r="V14" s="250"/>
      <c r="W14" s="250"/>
      <c r="X14" s="250"/>
      <c r="Y14" s="250"/>
      <c r="Z14" s="250"/>
      <c r="AA14" s="250"/>
      <c r="AB14" s="250"/>
      <c r="AC14" s="250"/>
      <c r="AD14" s="250"/>
      <c r="AE14" s="250"/>
      <c r="AF14" s="250"/>
      <c r="AG14" s="250"/>
      <c r="AH14" s="250"/>
      <c r="AI14" s="250"/>
      <c r="AJ14" s="250"/>
      <c r="AK14" s="250"/>
      <c r="AL14" s="250"/>
      <c r="AM14" s="250"/>
      <c r="AN14" s="250"/>
      <c r="AO14" s="250"/>
      <c r="AP14" s="250"/>
      <c r="AQ14" s="250"/>
      <c r="AR14" s="250"/>
      <c r="AS14" s="250"/>
      <c r="AT14" s="250"/>
      <c r="AU14" s="250"/>
      <c r="AV14" s="250"/>
      <c r="AW14" s="250"/>
      <c r="AX14" s="250"/>
      <c r="AY14" s="250"/>
      <c r="AZ14" s="250"/>
      <c r="BA14" s="250"/>
      <c r="BB14" s="250"/>
      <c r="BC14" s="250"/>
      <c r="BD14" s="250"/>
      <c r="BE14" s="250"/>
      <c r="BF14" s="250"/>
      <c r="BG14" s="250"/>
      <c r="BH14" s="250"/>
      <c r="BI14" s="250"/>
      <c r="BJ14" s="250"/>
      <c r="BK14" s="250"/>
      <c r="BL14" s="250"/>
      <c r="BM14" s="250"/>
      <c r="BN14" s="250"/>
      <c r="BO14" s="250"/>
      <c r="BP14" s="250"/>
      <c r="BQ14" s="250"/>
      <c r="BR14" s="250"/>
      <c r="BS14" s="250"/>
      <c r="BT14" s="250"/>
      <c r="BU14" s="250"/>
      <c r="BV14" s="250"/>
      <c r="BW14" s="250"/>
      <c r="BX14" s="250"/>
      <c r="BY14" s="250"/>
      <c r="BZ14" s="250"/>
      <c r="CA14" s="250"/>
      <c r="CB14" s="250"/>
      <c r="CC14" s="250"/>
      <c r="CD14" s="250"/>
      <c r="CE14" s="250"/>
      <c r="CF14" s="250"/>
      <c r="CG14" s="250"/>
      <c r="CH14" s="250"/>
      <c r="CI14" s="250"/>
      <c r="CJ14" s="250"/>
      <c r="CK14" s="250"/>
      <c r="CL14" s="250"/>
      <c r="CM14" s="250"/>
      <c r="CN14" s="250"/>
      <c r="CO14" s="250"/>
      <c r="CP14" s="250"/>
      <c r="CQ14" s="250"/>
      <c r="CR14" s="250"/>
      <c r="CS14" s="250"/>
      <c r="CT14" s="250"/>
      <c r="CU14" s="250"/>
      <c r="CV14" s="250"/>
      <c r="CW14" s="250"/>
      <c r="CX14" s="250"/>
      <c r="CY14" s="250"/>
      <c r="CZ14" s="250"/>
      <c r="DA14" s="250"/>
      <c r="DB14" s="250"/>
      <c r="DC14" s="250"/>
      <c r="DD14" s="250"/>
      <c r="DE14" s="250"/>
      <c r="DF14" s="250"/>
      <c r="DG14" s="250"/>
      <c r="DH14" s="250"/>
      <c r="DI14" s="250"/>
      <c r="DJ14" s="250"/>
      <c r="DK14" s="250"/>
      <c r="DL14" s="250"/>
      <c r="DM14" s="250"/>
      <c r="DN14" s="250"/>
      <c r="DO14" s="250"/>
      <c r="DP14" s="250"/>
      <c r="DQ14" s="250"/>
      <c r="DR14" s="250"/>
      <c r="DS14" s="250"/>
      <c r="DT14" s="250"/>
      <c r="DU14" s="250"/>
      <c r="DV14" s="250"/>
      <c r="DW14" s="250"/>
      <c r="DX14" s="250"/>
      <c r="DY14" s="250"/>
      <c r="DZ14" s="250"/>
      <c r="EA14" s="250"/>
      <c r="EB14" s="250"/>
      <c r="EC14" s="250"/>
      <c r="ED14" s="250"/>
      <c r="EE14" s="250"/>
      <c r="EF14" s="250"/>
      <c r="EG14" s="250"/>
      <c r="EH14" s="250"/>
      <c r="EI14" s="250"/>
      <c r="EJ14" s="250"/>
      <c r="EK14" s="250"/>
      <c r="EL14" s="250"/>
      <c r="EM14" s="250"/>
      <c r="EN14" s="250"/>
      <c r="EO14" s="250"/>
      <c r="EP14" s="250"/>
      <c r="EQ14" s="250"/>
      <c r="ER14" s="250"/>
      <c r="ES14" s="250"/>
      <c r="ET14" s="250"/>
      <c r="EU14" s="250"/>
      <c r="EV14" s="250"/>
      <c r="EW14" s="250"/>
      <c r="EX14" s="250"/>
      <c r="EY14" s="250"/>
      <c r="EZ14" s="250"/>
      <c r="FA14" s="250"/>
      <c r="FB14" s="250"/>
      <c r="FC14" s="250"/>
      <c r="FD14" s="250"/>
      <c r="FE14" s="250"/>
      <c r="FF14" s="250"/>
      <c r="FG14" s="250"/>
      <c r="FH14" s="250"/>
      <c r="FI14" s="250"/>
      <c r="FJ14" s="250"/>
      <c r="FK14" s="250"/>
      <c r="FL14" s="250"/>
      <c r="FM14" s="250"/>
      <c r="FN14" s="250"/>
      <c r="FO14" s="250"/>
      <c r="FP14" s="250"/>
      <c r="FQ14" s="250"/>
      <c r="FR14" s="250"/>
      <c r="FS14" s="250"/>
      <c r="FT14" s="250"/>
      <c r="FU14" s="250"/>
      <c r="FV14" s="250"/>
      <c r="FW14" s="250"/>
      <c r="FX14" s="250"/>
      <c r="FY14" s="250"/>
      <c r="FZ14" s="250"/>
      <c r="GA14" s="250"/>
      <c r="GB14" s="250"/>
      <c r="GC14" s="250"/>
      <c r="GD14" s="250"/>
      <c r="GE14" s="250"/>
      <c r="GF14" s="250"/>
      <c r="GG14" s="250"/>
      <c r="GH14" s="250"/>
      <c r="GI14" s="250"/>
      <c r="GJ14" s="250"/>
      <c r="GK14" s="250"/>
      <c r="GL14" s="250"/>
      <c r="GM14" s="250"/>
      <c r="GN14" s="250"/>
      <c r="GO14" s="250"/>
      <c r="GP14" s="250"/>
      <c r="GQ14" s="250"/>
      <c r="GR14" s="250"/>
      <c r="GS14" s="250"/>
      <c r="GT14" s="250"/>
      <c r="GU14" s="250"/>
      <c r="GV14" s="250"/>
      <c r="GW14" s="250"/>
      <c r="GX14" s="250"/>
      <c r="GY14" s="250"/>
      <c r="GZ14" s="250"/>
      <c r="HA14" s="250"/>
      <c r="HB14" s="250"/>
      <c r="HC14" s="250"/>
      <c r="HD14" s="250"/>
      <c r="HE14" s="250"/>
      <c r="HF14" s="250"/>
      <c r="HG14" s="250"/>
      <c r="HH14" s="250"/>
      <c r="HI14" s="250"/>
      <c r="HJ14" s="250"/>
      <c r="HK14" s="250"/>
      <c r="HL14" s="250"/>
      <c r="HM14" s="250"/>
      <c r="HN14" s="250"/>
      <c r="HO14" s="250"/>
      <c r="HP14" s="250"/>
      <c r="HQ14" s="250"/>
      <c r="HR14" s="250"/>
      <c r="HS14" s="250"/>
      <c r="HT14" s="250"/>
      <c r="HU14" s="250"/>
      <c r="HV14" s="250"/>
      <c r="HW14" s="250"/>
      <c r="HX14" s="250"/>
      <c r="HY14" s="250"/>
      <c r="HZ14" s="250"/>
      <c r="IA14" s="250"/>
      <c r="IB14" s="250"/>
      <c r="IC14" s="250"/>
      <c r="ID14" s="250"/>
      <c r="IE14" s="250"/>
      <c r="IF14" s="250"/>
      <c r="IG14" s="250"/>
      <c r="IH14" s="250"/>
      <c r="II14" s="250"/>
      <c r="IJ14" s="250"/>
      <c r="IK14" s="250"/>
      <c r="IL14" s="250"/>
      <c r="IM14" s="250"/>
      <c r="IN14" s="250"/>
      <c r="IO14" s="250"/>
      <c r="IP14" s="250"/>
      <c r="IQ14" s="250"/>
      <c r="IR14" s="250"/>
      <c r="IS14" s="250"/>
      <c r="IT14" s="250"/>
      <c r="IU14" s="250"/>
      <c r="IV14" s="250"/>
    </row>
    <row r="15" spans="1:13" ht="13.5">
      <c r="A15" s="208">
        <f t="shared" si="0"/>
        <v>7</v>
      </c>
      <c r="B15" s="89">
        <f>RANK(D15,$D$8:$D$30)</f>
        <v>7</v>
      </c>
      <c r="C15" s="89" t="s">
        <v>33</v>
      </c>
      <c r="D15" s="673">
        <v>153</v>
      </c>
      <c r="E15" s="216"/>
      <c r="F15" s="164" t="s">
        <v>278</v>
      </c>
      <c r="G15" s="74" t="s">
        <v>167</v>
      </c>
      <c r="H15" s="363">
        <v>3</v>
      </c>
      <c r="I15" s="309" t="s">
        <v>469</v>
      </c>
      <c r="J15" s="439">
        <v>6.03</v>
      </c>
      <c r="K15" s="434" t="s">
        <v>471</v>
      </c>
      <c r="L15" s="215" t="s">
        <v>127</v>
      </c>
      <c r="M15" s="79"/>
    </row>
    <row r="16" spans="1:15" ht="13.5">
      <c r="A16" s="193">
        <f t="shared" si="0"/>
        <v>7</v>
      </c>
      <c r="B16" s="8">
        <v>2</v>
      </c>
      <c r="C16" s="8" t="s">
        <v>33</v>
      </c>
      <c r="D16" s="673">
        <v>153</v>
      </c>
      <c r="E16" s="216"/>
      <c r="F16" s="164" t="s">
        <v>119</v>
      </c>
      <c r="G16" s="74" t="s">
        <v>381</v>
      </c>
      <c r="H16" s="363">
        <v>3</v>
      </c>
      <c r="I16" s="309" t="s">
        <v>340</v>
      </c>
      <c r="J16" s="439">
        <v>7.17</v>
      </c>
      <c r="K16" s="74" t="s">
        <v>472</v>
      </c>
      <c r="L16" s="217" t="s">
        <v>342</v>
      </c>
      <c r="M16" s="79"/>
      <c r="N16" s="139"/>
      <c r="O16" s="139"/>
    </row>
    <row r="17" spans="1:16" ht="13.5">
      <c r="A17" s="199">
        <f t="shared" si="0"/>
        <v>7</v>
      </c>
      <c r="B17" s="13">
        <f>RANK(D17,$D$8:$D$30)</f>
        <v>7</v>
      </c>
      <c r="C17" s="92" t="s">
        <v>12</v>
      </c>
      <c r="D17" s="674">
        <v>153</v>
      </c>
      <c r="E17" s="201"/>
      <c r="F17" s="13" t="s">
        <v>279</v>
      </c>
      <c r="G17" s="200" t="s">
        <v>247</v>
      </c>
      <c r="H17" s="301">
        <v>2</v>
      </c>
      <c r="I17" s="301" t="s">
        <v>473</v>
      </c>
      <c r="J17" s="266">
        <v>8.27</v>
      </c>
      <c r="K17" s="200" t="s">
        <v>227</v>
      </c>
      <c r="L17" s="202" t="s">
        <v>135</v>
      </c>
      <c r="M17" s="20"/>
      <c r="N17" s="455"/>
      <c r="O17" s="139"/>
      <c r="P17" s="139"/>
    </row>
    <row r="18" spans="1:13" ht="13.5">
      <c r="A18" s="210">
        <f t="shared" si="0"/>
        <v>7</v>
      </c>
      <c r="B18" s="12"/>
      <c r="C18" s="94"/>
      <c r="D18" s="675">
        <v>153</v>
      </c>
      <c r="E18" s="431"/>
      <c r="F18" s="12" t="s">
        <v>417</v>
      </c>
      <c r="G18" s="12" t="s">
        <v>398</v>
      </c>
      <c r="H18" s="372">
        <v>2</v>
      </c>
      <c r="I18" s="372" t="s">
        <v>25</v>
      </c>
      <c r="J18" s="290">
        <v>9.17</v>
      </c>
      <c r="K18" s="12" t="s">
        <v>405</v>
      </c>
      <c r="L18" s="395" t="s">
        <v>195</v>
      </c>
      <c r="M18" s="21"/>
    </row>
    <row r="19" spans="1:14" ht="13.5">
      <c r="A19" s="208">
        <f t="shared" si="0"/>
        <v>12</v>
      </c>
      <c r="B19" s="8">
        <v>2</v>
      </c>
      <c r="C19" s="8" t="s">
        <v>33</v>
      </c>
      <c r="D19" s="673">
        <v>152</v>
      </c>
      <c r="E19" s="350"/>
      <c r="F19" s="8" t="s">
        <v>155</v>
      </c>
      <c r="G19" s="89" t="s">
        <v>150</v>
      </c>
      <c r="H19" s="303">
        <v>3</v>
      </c>
      <c r="I19" s="303" t="s">
        <v>25</v>
      </c>
      <c r="J19" s="265">
        <v>8.2</v>
      </c>
      <c r="K19" s="89" t="s">
        <v>327</v>
      </c>
      <c r="L19" s="240" t="s">
        <v>406</v>
      </c>
      <c r="M19" s="91"/>
      <c r="N19" s="139"/>
    </row>
    <row r="20" spans="1:13" ht="13.5">
      <c r="A20" s="193">
        <f t="shared" si="0"/>
        <v>12</v>
      </c>
      <c r="B20" s="8">
        <f>RANK(D20,$D$8:$D$30)</f>
        <v>12</v>
      </c>
      <c r="C20" s="8" t="s">
        <v>33</v>
      </c>
      <c r="D20" s="673">
        <v>152</v>
      </c>
      <c r="E20" s="350"/>
      <c r="F20" s="8" t="s">
        <v>376</v>
      </c>
      <c r="G20" s="89" t="s">
        <v>222</v>
      </c>
      <c r="H20" s="303">
        <v>2</v>
      </c>
      <c r="I20" s="303" t="s">
        <v>156</v>
      </c>
      <c r="J20" s="265">
        <v>8.24</v>
      </c>
      <c r="K20" s="89" t="s">
        <v>378</v>
      </c>
      <c r="L20" s="240" t="s">
        <v>379</v>
      </c>
      <c r="M20" s="91"/>
    </row>
    <row r="21" spans="1:13" ht="13.5">
      <c r="A21" s="208">
        <f t="shared" si="0"/>
        <v>12</v>
      </c>
      <c r="B21" s="8">
        <f>RANK(D21,$D$8:$D$30)</f>
        <v>12</v>
      </c>
      <c r="C21" s="8" t="s">
        <v>33</v>
      </c>
      <c r="D21" s="673">
        <v>152</v>
      </c>
      <c r="E21" s="350"/>
      <c r="F21" s="8" t="s">
        <v>474</v>
      </c>
      <c r="G21" s="89" t="s">
        <v>380</v>
      </c>
      <c r="H21" s="303">
        <v>2</v>
      </c>
      <c r="I21" s="303" t="s">
        <v>340</v>
      </c>
      <c r="J21" s="439">
        <v>8.24</v>
      </c>
      <c r="K21" s="89" t="s">
        <v>475</v>
      </c>
      <c r="L21" s="240" t="s">
        <v>379</v>
      </c>
      <c r="M21" s="91"/>
    </row>
    <row r="22" spans="1:15" ht="13.5">
      <c r="A22" s="199">
        <f t="shared" si="0"/>
        <v>12</v>
      </c>
      <c r="B22" s="93">
        <v>2</v>
      </c>
      <c r="C22" s="92" t="s">
        <v>33</v>
      </c>
      <c r="D22" s="674">
        <v>152</v>
      </c>
      <c r="E22" s="201"/>
      <c r="F22" s="13" t="s">
        <v>418</v>
      </c>
      <c r="G22" s="111" t="s">
        <v>150</v>
      </c>
      <c r="H22" s="382">
        <v>3</v>
      </c>
      <c r="I22" s="382" t="s">
        <v>25</v>
      </c>
      <c r="J22" s="441">
        <v>8.26</v>
      </c>
      <c r="K22" s="111" t="s">
        <v>419</v>
      </c>
      <c r="L22" s="209" t="s">
        <v>420</v>
      </c>
      <c r="M22" s="95"/>
      <c r="N22" s="139"/>
      <c r="O22" s="139"/>
    </row>
    <row r="23" spans="1:15" ht="13.5">
      <c r="A23" s="210">
        <f t="shared" si="0"/>
        <v>16</v>
      </c>
      <c r="B23" s="117">
        <v>2</v>
      </c>
      <c r="C23" s="94" t="s">
        <v>33</v>
      </c>
      <c r="D23" s="675">
        <v>151</v>
      </c>
      <c r="E23" s="391"/>
      <c r="F23" s="12" t="s">
        <v>421</v>
      </c>
      <c r="G23" s="117" t="s">
        <v>400</v>
      </c>
      <c r="H23" s="359">
        <v>3</v>
      </c>
      <c r="I23" s="359" t="s">
        <v>148</v>
      </c>
      <c r="J23" s="290">
        <v>6.17</v>
      </c>
      <c r="K23" s="117" t="s">
        <v>392</v>
      </c>
      <c r="L23" s="243" t="s">
        <v>195</v>
      </c>
      <c r="M23" s="118"/>
      <c r="O23" s="139"/>
    </row>
    <row r="24" spans="1:20" ht="13.5">
      <c r="A24" s="208">
        <f t="shared" si="0"/>
        <v>16</v>
      </c>
      <c r="B24" s="89">
        <f>RANK(D24,$D$8:$D$30)</f>
        <v>16</v>
      </c>
      <c r="C24" s="90" t="s">
        <v>33</v>
      </c>
      <c r="D24" s="673">
        <v>151</v>
      </c>
      <c r="E24" s="350"/>
      <c r="F24" s="8" t="s">
        <v>332</v>
      </c>
      <c r="G24" s="89" t="s">
        <v>312</v>
      </c>
      <c r="H24" s="303">
        <v>3</v>
      </c>
      <c r="I24" s="303" t="s">
        <v>476</v>
      </c>
      <c r="J24" s="265">
        <v>7.03</v>
      </c>
      <c r="K24" s="89" t="s">
        <v>126</v>
      </c>
      <c r="L24" s="240" t="s">
        <v>302</v>
      </c>
      <c r="M24" s="91"/>
      <c r="N24" s="139"/>
      <c r="O24" s="139"/>
      <c r="T24" s="139"/>
    </row>
    <row r="25" spans="1:13" ht="13.5">
      <c r="A25" s="193">
        <f t="shared" si="0"/>
        <v>16</v>
      </c>
      <c r="B25" s="89">
        <f>RANK(D25,$D$8:$D$30)</f>
        <v>16</v>
      </c>
      <c r="C25" s="90" t="s">
        <v>33</v>
      </c>
      <c r="D25" s="673">
        <v>151</v>
      </c>
      <c r="E25" s="216"/>
      <c r="F25" s="164" t="s">
        <v>330</v>
      </c>
      <c r="G25" s="146" t="s">
        <v>331</v>
      </c>
      <c r="H25" s="411">
        <v>3</v>
      </c>
      <c r="I25" s="300" t="s">
        <v>304</v>
      </c>
      <c r="J25" s="439">
        <v>7.17</v>
      </c>
      <c r="K25" s="74" t="s">
        <v>303</v>
      </c>
      <c r="L25" s="426" t="s">
        <v>304</v>
      </c>
      <c r="M25" s="19"/>
    </row>
    <row r="26" spans="1:15" ht="13.5">
      <c r="A26" s="208">
        <f t="shared" si="0"/>
        <v>16</v>
      </c>
      <c r="B26" s="89">
        <v>2</v>
      </c>
      <c r="C26" s="89" t="s">
        <v>33</v>
      </c>
      <c r="D26" s="673">
        <v>151</v>
      </c>
      <c r="E26" s="195"/>
      <c r="F26" s="8" t="s">
        <v>422</v>
      </c>
      <c r="G26" s="194" t="s">
        <v>121</v>
      </c>
      <c r="H26" s="303">
        <v>3</v>
      </c>
      <c r="I26" s="300" t="s">
        <v>25</v>
      </c>
      <c r="J26" s="265">
        <v>7.23</v>
      </c>
      <c r="K26" s="194" t="s">
        <v>394</v>
      </c>
      <c r="L26" s="196" t="s">
        <v>195</v>
      </c>
      <c r="M26" s="19"/>
      <c r="N26" s="139"/>
      <c r="O26" s="139"/>
    </row>
    <row r="27" spans="1:15" ht="13.5">
      <c r="A27" s="458">
        <f t="shared" si="0"/>
        <v>16</v>
      </c>
      <c r="B27" s="459">
        <f>RANK(D27,$D$8:$D$30)</f>
        <v>16</v>
      </c>
      <c r="C27" s="460" t="s">
        <v>33</v>
      </c>
      <c r="D27" s="676">
        <v>151</v>
      </c>
      <c r="E27" s="461"/>
      <c r="F27" s="462" t="s">
        <v>423</v>
      </c>
      <c r="G27" s="463" t="s">
        <v>424</v>
      </c>
      <c r="H27" s="464">
        <v>2</v>
      </c>
      <c r="I27" s="465" t="s">
        <v>25</v>
      </c>
      <c r="J27" s="466">
        <v>7.23</v>
      </c>
      <c r="K27" s="467" t="s">
        <v>394</v>
      </c>
      <c r="L27" s="468" t="s">
        <v>195</v>
      </c>
      <c r="M27" s="469"/>
      <c r="N27" s="455"/>
      <c r="O27" s="139"/>
    </row>
    <row r="28" spans="1:13" ht="13.5">
      <c r="A28" s="203">
        <f t="shared" si="0"/>
        <v>16</v>
      </c>
      <c r="B28" s="117"/>
      <c r="C28" s="94"/>
      <c r="D28" s="675">
        <v>151</v>
      </c>
      <c r="E28" s="212"/>
      <c r="F28" s="174" t="s">
        <v>280</v>
      </c>
      <c r="G28" s="149" t="s">
        <v>281</v>
      </c>
      <c r="H28" s="456">
        <v>3</v>
      </c>
      <c r="I28" s="372" t="s">
        <v>131</v>
      </c>
      <c r="J28" s="440">
        <v>7.26</v>
      </c>
      <c r="K28" s="205" t="s">
        <v>126</v>
      </c>
      <c r="L28" s="457" t="s">
        <v>135</v>
      </c>
      <c r="M28" s="21"/>
    </row>
    <row r="29" spans="1:13" ht="13.5">
      <c r="A29" s="193">
        <f t="shared" si="0"/>
        <v>16</v>
      </c>
      <c r="B29" s="89"/>
      <c r="C29" s="89"/>
      <c r="D29" s="673">
        <v>151</v>
      </c>
      <c r="E29" s="195"/>
      <c r="F29" s="8" t="s">
        <v>440</v>
      </c>
      <c r="G29" s="194" t="s">
        <v>441</v>
      </c>
      <c r="H29" s="303">
        <v>1</v>
      </c>
      <c r="I29" s="300" t="s">
        <v>201</v>
      </c>
      <c r="J29" s="265">
        <v>9.16</v>
      </c>
      <c r="K29" s="194" t="s">
        <v>435</v>
      </c>
      <c r="L29" s="196" t="s">
        <v>477</v>
      </c>
      <c r="M29" s="19"/>
    </row>
    <row r="30" spans="1:13" ht="14.25" thickBot="1">
      <c r="A30" s="428">
        <f t="shared" si="0"/>
        <v>16</v>
      </c>
      <c r="B30" s="140"/>
      <c r="C30" s="141"/>
      <c r="D30" s="677">
        <v>151</v>
      </c>
      <c r="E30" s="289"/>
      <c r="F30" s="181" t="s">
        <v>282</v>
      </c>
      <c r="G30" s="433" t="s">
        <v>173</v>
      </c>
      <c r="H30" s="438">
        <v>1</v>
      </c>
      <c r="I30" s="352" t="s">
        <v>478</v>
      </c>
      <c r="J30" s="442">
        <v>10.09</v>
      </c>
      <c r="K30" s="233" t="s">
        <v>133</v>
      </c>
      <c r="L30" s="435" t="s">
        <v>479</v>
      </c>
      <c r="M30" s="96"/>
    </row>
  </sheetData>
  <printOptions/>
  <pageMargins left="0.75" right="0.75" top="1" bottom="1" header="0.512" footer="0.512"/>
  <pageSetup horizontalDpi="360" verticalDpi="36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IV27"/>
  <sheetViews>
    <sheetView workbookViewId="0" topLeftCell="A1">
      <selection activeCell="G31" sqref="G30:G31"/>
    </sheetView>
  </sheetViews>
  <sheetFormatPr defaultColWidth="8.88671875" defaultRowHeight="15"/>
  <cols>
    <col min="1" max="1" width="3.77734375" style="6" customWidth="1"/>
    <col min="2" max="2" width="4.6640625" style="6" hidden="1" customWidth="1"/>
    <col min="3" max="3" width="6.3359375" style="6" hidden="1" customWidth="1"/>
    <col min="4" max="4" width="8.3359375" style="6" customWidth="1"/>
    <col min="5" max="5" width="5.77734375" style="6" customWidth="1"/>
    <col min="6" max="6" width="12.21484375" style="6" customWidth="1"/>
    <col min="7" max="7" width="10.77734375" style="6" customWidth="1"/>
    <col min="8" max="8" width="4.4453125" style="22" customWidth="1"/>
    <col min="9" max="9" width="4.77734375" style="6" customWidth="1"/>
    <col min="10" max="10" width="6.77734375" style="6" customWidth="1"/>
    <col min="11" max="11" width="12.77734375" style="6" customWidth="1"/>
    <col min="12" max="12" width="8.88671875" style="6" customWidth="1"/>
    <col min="13" max="13" width="4.77734375" style="6" customWidth="1"/>
    <col min="14" max="14" width="3.6640625" style="6" customWidth="1"/>
    <col min="15" max="28" width="4.10546875" style="6" customWidth="1"/>
    <col min="29" max="68" width="3.6640625" style="6" customWidth="1"/>
    <col min="69" max="16384" width="8.88671875" style="6" customWidth="1"/>
  </cols>
  <sheetData>
    <row r="2" ht="13.5">
      <c r="A2" s="224" t="s">
        <v>76</v>
      </c>
    </row>
    <row r="3" spans="4:12" ht="14.25" thickBot="1">
      <c r="D3" s="142"/>
      <c r="E3" s="142"/>
      <c r="F3" s="142"/>
      <c r="G3" s="142"/>
      <c r="H3" s="225"/>
      <c r="I3" s="142"/>
      <c r="J3" s="142"/>
      <c r="K3" s="142"/>
      <c r="L3" s="142"/>
    </row>
    <row r="4" spans="3:13" ht="14.25" thickTop="1">
      <c r="C4" s="184"/>
      <c r="D4" s="29" t="s">
        <v>482</v>
      </c>
      <c r="E4" s="226"/>
      <c r="F4" s="226"/>
      <c r="G4" s="226"/>
      <c r="H4" s="227"/>
      <c r="I4" s="226"/>
      <c r="J4" s="226"/>
      <c r="K4" s="226"/>
      <c r="L4" s="470"/>
      <c r="M4" s="137"/>
    </row>
    <row r="5" spans="3:13" ht="14.25" thickBot="1">
      <c r="C5" s="184"/>
      <c r="D5" s="35" t="s">
        <v>483</v>
      </c>
      <c r="E5" s="228"/>
      <c r="F5" s="228"/>
      <c r="G5" s="228"/>
      <c r="H5" s="229"/>
      <c r="I5" s="228"/>
      <c r="J5" s="228"/>
      <c r="K5" s="228"/>
      <c r="L5" s="471"/>
      <c r="M5" s="137"/>
    </row>
    <row r="6" spans="3:256" s="1" customFormat="1" ht="15" thickBot="1" thickTop="1">
      <c r="C6" s="3"/>
      <c r="H6" s="4"/>
      <c r="J6" s="10"/>
      <c r="Q6" s="142"/>
      <c r="R6" s="142"/>
      <c r="S6" s="142"/>
      <c r="T6" s="142"/>
      <c r="U6" s="142"/>
      <c r="V6" s="142"/>
      <c r="W6" s="142"/>
      <c r="X6" s="142"/>
      <c r="Y6" s="142"/>
      <c r="Z6" s="142"/>
      <c r="AA6" s="142"/>
      <c r="AB6" s="142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  <c r="IR6" s="6"/>
      <c r="IS6" s="6"/>
      <c r="IT6" s="6"/>
      <c r="IU6" s="6"/>
      <c r="IV6" s="6"/>
    </row>
    <row r="7" spans="1:256" s="4" customFormat="1" ht="14.25" thickBot="1">
      <c r="A7" s="17" t="s">
        <v>7</v>
      </c>
      <c r="B7" s="17" t="s">
        <v>7</v>
      </c>
      <c r="C7" s="9" t="s">
        <v>9</v>
      </c>
      <c r="D7" s="9" t="s">
        <v>16</v>
      </c>
      <c r="E7" s="9" t="s">
        <v>26</v>
      </c>
      <c r="F7" s="9" t="s">
        <v>17</v>
      </c>
      <c r="G7" s="9" t="s">
        <v>27</v>
      </c>
      <c r="H7" s="9" t="s">
        <v>18</v>
      </c>
      <c r="I7" s="9" t="s">
        <v>19</v>
      </c>
      <c r="J7" s="11" t="s">
        <v>20</v>
      </c>
      <c r="K7" s="9" t="s">
        <v>28</v>
      </c>
      <c r="L7" s="9" t="s">
        <v>21</v>
      </c>
      <c r="M7" s="18" t="s">
        <v>24</v>
      </c>
      <c r="N7" s="69" t="s">
        <v>24</v>
      </c>
      <c r="O7" s="69" t="s">
        <v>24</v>
      </c>
      <c r="P7" s="69" t="s">
        <v>24</v>
      </c>
      <c r="Q7" s="69" t="s">
        <v>24</v>
      </c>
      <c r="R7" s="69" t="s">
        <v>24</v>
      </c>
      <c r="S7" s="69" t="s">
        <v>24</v>
      </c>
      <c r="T7" s="128"/>
      <c r="U7" s="128"/>
      <c r="V7" s="128"/>
      <c r="W7" s="128"/>
      <c r="X7" s="128"/>
      <c r="Y7" s="128"/>
      <c r="Z7" s="128"/>
      <c r="AA7" s="128"/>
      <c r="AB7" s="128"/>
      <c r="AC7" s="230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  <c r="HK7" s="22"/>
      <c r="HL7" s="22"/>
      <c r="HM7" s="22"/>
      <c r="HN7" s="22"/>
      <c r="HO7" s="22"/>
      <c r="HP7" s="22"/>
      <c r="HQ7" s="22"/>
      <c r="HR7" s="22"/>
      <c r="HS7" s="22"/>
      <c r="HT7" s="22"/>
      <c r="HU7" s="22"/>
      <c r="HV7" s="22"/>
      <c r="HW7" s="22"/>
      <c r="HX7" s="22"/>
      <c r="HY7" s="22"/>
      <c r="HZ7" s="22"/>
      <c r="IA7" s="22"/>
      <c r="IB7" s="22"/>
      <c r="IC7" s="22"/>
      <c r="ID7" s="22"/>
      <c r="IE7" s="22"/>
      <c r="IF7" s="22"/>
      <c r="IG7" s="22"/>
      <c r="IH7" s="22"/>
      <c r="II7" s="22"/>
      <c r="IJ7" s="22"/>
      <c r="IK7" s="22"/>
      <c r="IL7" s="22"/>
      <c r="IM7" s="22"/>
      <c r="IN7" s="22"/>
      <c r="IO7" s="22"/>
      <c r="IP7" s="22"/>
      <c r="IQ7" s="22"/>
      <c r="IR7" s="22"/>
      <c r="IS7" s="22"/>
      <c r="IT7" s="22"/>
      <c r="IU7" s="22"/>
      <c r="IV7" s="22"/>
    </row>
    <row r="8" spans="1:256" s="14" customFormat="1" ht="13.5">
      <c r="A8" s="425">
        <f aca="true" t="shared" si="0" ref="A8:A27">RANK(D8,$D$8:$D$27,0)</f>
        <v>1</v>
      </c>
      <c r="B8" s="86">
        <f>RANK(D8,$D$8:$D$27)</f>
        <v>1</v>
      </c>
      <c r="C8" s="87" t="s">
        <v>34</v>
      </c>
      <c r="D8" s="672">
        <v>531</v>
      </c>
      <c r="E8" s="429">
        <v>0.9</v>
      </c>
      <c r="F8" s="436" t="s">
        <v>283</v>
      </c>
      <c r="G8" s="86" t="s">
        <v>2</v>
      </c>
      <c r="H8" s="432">
        <v>3</v>
      </c>
      <c r="I8" s="437" t="s">
        <v>484</v>
      </c>
      <c r="J8" s="260">
        <v>8.2</v>
      </c>
      <c r="K8" s="86" t="s">
        <v>284</v>
      </c>
      <c r="L8" s="305" t="s">
        <v>485</v>
      </c>
      <c r="M8" s="156"/>
      <c r="N8" s="24"/>
      <c r="O8" s="127"/>
      <c r="P8" s="127"/>
      <c r="Q8" s="127"/>
      <c r="R8" s="127"/>
      <c r="S8" s="127"/>
      <c r="T8" s="127"/>
      <c r="U8" s="127"/>
      <c r="V8" s="127"/>
      <c r="W8" s="127"/>
      <c r="X8" s="127"/>
      <c r="Y8" s="127"/>
      <c r="Z8" s="127"/>
      <c r="AA8" s="127"/>
      <c r="AB8" s="127"/>
      <c r="AC8" s="137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  <c r="IP8" s="6"/>
      <c r="IQ8" s="6"/>
      <c r="IR8" s="6"/>
      <c r="IS8" s="6"/>
      <c r="IT8" s="6"/>
      <c r="IU8" s="6"/>
      <c r="IV8" s="6"/>
    </row>
    <row r="9" spans="1:256" s="14" customFormat="1" ht="13.5">
      <c r="A9" s="193">
        <f t="shared" si="0"/>
        <v>2</v>
      </c>
      <c r="B9" s="89">
        <f>RANK(D9,$D$8:$D$27)</f>
        <v>2</v>
      </c>
      <c r="C9" s="89" t="s">
        <v>34</v>
      </c>
      <c r="D9" s="673">
        <v>528</v>
      </c>
      <c r="E9" s="216">
        <v>0.3</v>
      </c>
      <c r="F9" s="164" t="s">
        <v>389</v>
      </c>
      <c r="G9" s="74" t="s">
        <v>222</v>
      </c>
      <c r="H9" s="363">
        <v>3</v>
      </c>
      <c r="I9" s="309" t="s">
        <v>340</v>
      </c>
      <c r="J9" s="439">
        <v>7.02</v>
      </c>
      <c r="K9" s="74" t="s">
        <v>360</v>
      </c>
      <c r="L9" s="217" t="s">
        <v>464</v>
      </c>
      <c r="M9" s="79"/>
      <c r="N9" s="24"/>
      <c r="O9" s="127"/>
      <c r="P9" s="127"/>
      <c r="Q9" s="127"/>
      <c r="R9" s="127"/>
      <c r="S9" s="127"/>
      <c r="T9" s="24"/>
      <c r="U9" s="127"/>
      <c r="V9" s="127"/>
      <c r="W9" s="127"/>
      <c r="X9" s="127"/>
      <c r="Y9" s="127"/>
      <c r="Z9" s="127"/>
      <c r="AA9" s="127"/>
      <c r="AB9" s="127"/>
      <c r="AC9" s="137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256" s="14" customFormat="1" ht="13.5">
      <c r="A10" s="193">
        <f t="shared" si="0"/>
        <v>3</v>
      </c>
      <c r="B10" s="89">
        <f>RANK(D10,$D$8:$D$27)</f>
        <v>3</v>
      </c>
      <c r="C10" s="90" t="s">
        <v>34</v>
      </c>
      <c r="D10" s="673">
        <v>527</v>
      </c>
      <c r="E10" s="216">
        <v>1.1</v>
      </c>
      <c r="F10" s="164" t="s">
        <v>388</v>
      </c>
      <c r="G10" s="74" t="s">
        <v>486</v>
      </c>
      <c r="H10" s="363">
        <v>2</v>
      </c>
      <c r="I10" s="309" t="s">
        <v>340</v>
      </c>
      <c r="J10" s="439">
        <v>7.03</v>
      </c>
      <c r="K10" s="74" t="s">
        <v>360</v>
      </c>
      <c r="L10" s="217" t="s">
        <v>487</v>
      </c>
      <c r="M10" s="79"/>
      <c r="N10" s="24"/>
      <c r="O10" s="24"/>
      <c r="P10" s="127"/>
      <c r="Q10" s="127"/>
      <c r="R10" s="127"/>
      <c r="S10" s="127"/>
      <c r="T10" s="127"/>
      <c r="U10" s="127"/>
      <c r="V10" s="127"/>
      <c r="W10" s="127"/>
      <c r="X10" s="127"/>
      <c r="Y10" s="127"/>
      <c r="Z10" s="127"/>
      <c r="AA10" s="127"/>
      <c r="AB10" s="127"/>
      <c r="AC10" s="137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  <c r="II10" s="6"/>
      <c r="IJ10" s="6"/>
      <c r="IK10" s="6"/>
      <c r="IL10" s="6"/>
      <c r="IM10" s="6"/>
      <c r="IN10" s="6"/>
      <c r="IO10" s="6"/>
      <c r="IP10" s="6"/>
      <c r="IQ10" s="6"/>
      <c r="IR10" s="6"/>
      <c r="IS10" s="6"/>
      <c r="IT10" s="6"/>
      <c r="IU10" s="6"/>
      <c r="IV10" s="6"/>
    </row>
    <row r="11" spans="1:256" s="14" customFormat="1" ht="13.5">
      <c r="A11" s="193">
        <f t="shared" si="0"/>
        <v>4</v>
      </c>
      <c r="B11" s="89">
        <v>2</v>
      </c>
      <c r="C11" s="89" t="s">
        <v>34</v>
      </c>
      <c r="D11" s="673">
        <v>514</v>
      </c>
      <c r="E11" s="195">
        <v>0</v>
      </c>
      <c r="F11" s="8" t="s">
        <v>177</v>
      </c>
      <c r="G11" s="194" t="s">
        <v>178</v>
      </c>
      <c r="H11" s="303">
        <v>3</v>
      </c>
      <c r="I11" s="303" t="s">
        <v>131</v>
      </c>
      <c r="J11" s="265">
        <v>6.03</v>
      </c>
      <c r="K11" s="194" t="s">
        <v>127</v>
      </c>
      <c r="L11" s="196" t="s">
        <v>127</v>
      </c>
      <c r="M11" s="91"/>
      <c r="N11" s="24"/>
      <c r="O11" s="127"/>
      <c r="P11" s="127"/>
      <c r="Q11" s="127"/>
      <c r="R11" s="127"/>
      <c r="S11" s="127"/>
      <c r="T11" s="127"/>
      <c r="U11" s="127"/>
      <c r="V11" s="127"/>
      <c r="W11" s="127"/>
      <c r="X11" s="127"/>
      <c r="Y11" s="127"/>
      <c r="Z11" s="127"/>
      <c r="AA11" s="127"/>
      <c r="AB11" s="127"/>
      <c r="AC11" s="137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6"/>
      <c r="IK11" s="6"/>
      <c r="IL11" s="6"/>
      <c r="IM11" s="6"/>
      <c r="IN11" s="6"/>
      <c r="IO11" s="6"/>
      <c r="IP11" s="6"/>
      <c r="IQ11" s="6"/>
      <c r="IR11" s="6"/>
      <c r="IS11" s="6"/>
      <c r="IT11" s="6"/>
      <c r="IU11" s="6"/>
      <c r="IV11" s="6"/>
    </row>
    <row r="12" spans="1:256" s="14" customFormat="1" ht="13.5">
      <c r="A12" s="199">
        <f t="shared" si="0"/>
        <v>5</v>
      </c>
      <c r="B12" s="13">
        <v>2</v>
      </c>
      <c r="C12" s="92" t="s">
        <v>34</v>
      </c>
      <c r="D12" s="674">
        <v>513</v>
      </c>
      <c r="E12" s="166">
        <v>1.5</v>
      </c>
      <c r="F12" s="13" t="s">
        <v>488</v>
      </c>
      <c r="G12" s="13" t="s">
        <v>387</v>
      </c>
      <c r="H12" s="301">
        <v>3</v>
      </c>
      <c r="I12" s="301" t="s">
        <v>340</v>
      </c>
      <c r="J12" s="266">
        <v>7.02</v>
      </c>
      <c r="K12" s="13" t="s">
        <v>360</v>
      </c>
      <c r="L12" s="306" t="s">
        <v>487</v>
      </c>
      <c r="M12" s="20"/>
      <c r="N12" s="24"/>
      <c r="O12" s="24"/>
      <c r="P12" s="24"/>
      <c r="Q12" s="127"/>
      <c r="R12" s="127"/>
      <c r="S12" s="127"/>
      <c r="T12" s="127"/>
      <c r="U12" s="127"/>
      <c r="V12" s="127"/>
      <c r="W12" s="127"/>
      <c r="X12" s="127"/>
      <c r="Y12" s="127"/>
      <c r="Z12" s="127"/>
      <c r="AA12" s="127"/>
      <c r="AB12" s="127"/>
      <c r="AC12" s="137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  <c r="HY12" s="6"/>
      <c r="HZ12" s="6"/>
      <c r="IA12" s="6"/>
      <c r="IB12" s="6"/>
      <c r="IC12" s="6"/>
      <c r="ID12" s="6"/>
      <c r="IE12" s="6"/>
      <c r="IF12" s="6"/>
      <c r="IG12" s="6"/>
      <c r="IH12" s="6"/>
      <c r="II12" s="6"/>
      <c r="IJ12" s="6"/>
      <c r="IK12" s="6"/>
      <c r="IL12" s="6"/>
      <c r="IM12" s="6"/>
      <c r="IN12" s="6"/>
      <c r="IO12" s="6"/>
      <c r="IP12" s="6"/>
      <c r="IQ12" s="6"/>
      <c r="IR12" s="6"/>
      <c r="IS12" s="6"/>
      <c r="IT12" s="6"/>
      <c r="IU12" s="6"/>
      <c r="IV12" s="6"/>
    </row>
    <row r="13" spans="1:256" s="14" customFormat="1" ht="13.5">
      <c r="A13" s="210">
        <f t="shared" si="0"/>
        <v>5</v>
      </c>
      <c r="B13" s="117">
        <f>RANK(D13,$D$8:$D$27)</f>
        <v>5</v>
      </c>
      <c r="C13" s="117" t="s">
        <v>34</v>
      </c>
      <c r="D13" s="675">
        <v>513</v>
      </c>
      <c r="E13" s="430">
        <v>0.5</v>
      </c>
      <c r="F13" s="174" t="s">
        <v>285</v>
      </c>
      <c r="G13" s="149" t="s">
        <v>286</v>
      </c>
      <c r="H13" s="319">
        <v>3</v>
      </c>
      <c r="I13" s="372" t="s">
        <v>131</v>
      </c>
      <c r="J13" s="440">
        <v>7.05</v>
      </c>
      <c r="K13" s="205" t="s">
        <v>235</v>
      </c>
      <c r="L13" s="427" t="s">
        <v>480</v>
      </c>
      <c r="M13" s="355"/>
      <c r="N13" s="127"/>
      <c r="O13" s="24"/>
      <c r="P13" s="127"/>
      <c r="Q13" s="127"/>
      <c r="R13" s="127"/>
      <c r="S13" s="127"/>
      <c r="T13" s="127"/>
      <c r="U13" s="127"/>
      <c r="V13" s="127"/>
      <c r="W13" s="127"/>
      <c r="X13" s="127"/>
      <c r="Y13" s="127"/>
      <c r="Z13" s="127"/>
      <c r="AA13" s="127"/>
      <c r="AB13" s="127"/>
      <c r="AC13" s="137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6"/>
      <c r="IB13" s="6"/>
      <c r="IC13" s="6"/>
      <c r="ID13" s="6"/>
      <c r="IE13" s="6"/>
      <c r="IF13" s="6"/>
      <c r="IG13" s="6"/>
      <c r="IH13" s="6"/>
      <c r="II13" s="6"/>
      <c r="IJ13" s="6"/>
      <c r="IK13" s="6"/>
      <c r="IL13" s="6"/>
      <c r="IM13" s="6"/>
      <c r="IN13" s="6"/>
      <c r="IO13" s="6"/>
      <c r="IP13" s="6"/>
      <c r="IQ13" s="6"/>
      <c r="IR13" s="6"/>
      <c r="IS13" s="6"/>
      <c r="IT13" s="6"/>
      <c r="IU13" s="6"/>
      <c r="IV13" s="6"/>
    </row>
    <row r="14" spans="1:256" s="14" customFormat="1" ht="13.5">
      <c r="A14" s="208">
        <f t="shared" si="0"/>
        <v>7</v>
      </c>
      <c r="B14" s="8"/>
      <c r="C14" s="8"/>
      <c r="D14" s="673">
        <v>512</v>
      </c>
      <c r="E14" s="195">
        <v>1.6</v>
      </c>
      <c r="F14" s="8" t="s">
        <v>426</v>
      </c>
      <c r="G14" s="194" t="s">
        <v>404</v>
      </c>
      <c r="H14" s="303">
        <v>1</v>
      </c>
      <c r="I14" s="303" t="s">
        <v>25</v>
      </c>
      <c r="J14" s="265">
        <v>9.17</v>
      </c>
      <c r="K14" s="194" t="s">
        <v>405</v>
      </c>
      <c r="L14" s="196" t="s">
        <v>195</v>
      </c>
      <c r="M14" s="91"/>
      <c r="N14" s="127"/>
      <c r="O14" s="127"/>
      <c r="P14" s="127"/>
      <c r="Q14" s="127"/>
      <c r="R14" s="127"/>
      <c r="S14" s="127"/>
      <c r="T14" s="127"/>
      <c r="U14" s="127"/>
      <c r="V14" s="127"/>
      <c r="W14" s="127"/>
      <c r="X14" s="127"/>
      <c r="Y14" s="127"/>
      <c r="Z14" s="127"/>
      <c r="AA14" s="127"/>
      <c r="AB14" s="127"/>
      <c r="AC14" s="137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 s="6"/>
      <c r="HZ14" s="6"/>
      <c r="IA14" s="6"/>
      <c r="IB14" s="6"/>
      <c r="IC14" s="6"/>
      <c r="ID14" s="6"/>
      <c r="IE14" s="6"/>
      <c r="IF14" s="6"/>
      <c r="IG14" s="6"/>
      <c r="IH14" s="6"/>
      <c r="II14" s="6"/>
      <c r="IJ14" s="6"/>
      <c r="IK14" s="6"/>
      <c r="IL14" s="6"/>
      <c r="IM14" s="6"/>
      <c r="IN14" s="6"/>
      <c r="IO14" s="6"/>
      <c r="IP14" s="6"/>
      <c r="IQ14" s="6"/>
      <c r="IR14" s="6"/>
      <c r="IS14" s="6"/>
      <c r="IT14" s="6"/>
      <c r="IU14" s="6"/>
      <c r="IV14" s="6"/>
    </row>
    <row r="15" spans="1:256" s="14" customFormat="1" ht="13.5">
      <c r="A15" s="208">
        <f t="shared" si="0"/>
        <v>8</v>
      </c>
      <c r="B15" s="89">
        <v>2</v>
      </c>
      <c r="C15" s="89" t="s">
        <v>34</v>
      </c>
      <c r="D15" s="673">
        <v>510</v>
      </c>
      <c r="E15" s="216">
        <v>0</v>
      </c>
      <c r="F15" s="164" t="s">
        <v>442</v>
      </c>
      <c r="G15" s="74" t="s">
        <v>136</v>
      </c>
      <c r="H15" s="363">
        <v>3</v>
      </c>
      <c r="I15" s="309" t="s">
        <v>201</v>
      </c>
      <c r="J15" s="439">
        <v>7.31</v>
      </c>
      <c r="K15" s="434" t="s">
        <v>489</v>
      </c>
      <c r="L15" s="215" t="s">
        <v>432</v>
      </c>
      <c r="M15" s="79"/>
      <c r="N15" s="24"/>
      <c r="O15" s="24"/>
      <c r="P15" s="127"/>
      <c r="Q15" s="127"/>
      <c r="R15" s="127"/>
      <c r="S15" s="127"/>
      <c r="T15" s="127"/>
      <c r="U15" s="127"/>
      <c r="V15" s="127"/>
      <c r="W15" s="127"/>
      <c r="X15" s="127"/>
      <c r="Y15" s="127"/>
      <c r="Z15" s="127"/>
      <c r="AA15" s="127"/>
      <c r="AB15" s="127"/>
      <c r="AC15" s="137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  <c r="HZ15" s="6"/>
      <c r="IA15" s="6"/>
      <c r="IB15" s="6"/>
      <c r="IC15" s="6"/>
      <c r="ID15" s="6"/>
      <c r="IE15" s="6"/>
      <c r="IF15" s="6"/>
      <c r="IG15" s="6"/>
      <c r="IH15" s="6"/>
      <c r="II15" s="6"/>
      <c r="IJ15" s="6"/>
      <c r="IK15" s="6"/>
      <c r="IL15" s="6"/>
      <c r="IM15" s="6"/>
      <c r="IN15" s="6"/>
      <c r="IO15" s="6"/>
      <c r="IP15" s="6"/>
      <c r="IQ15" s="6"/>
      <c r="IR15" s="6"/>
      <c r="IS15" s="6"/>
      <c r="IT15" s="6"/>
      <c r="IU15" s="6"/>
      <c r="IV15" s="6"/>
    </row>
    <row r="16" spans="1:256" s="14" customFormat="1" ht="13.5">
      <c r="A16" s="193">
        <f t="shared" si="0"/>
        <v>9</v>
      </c>
      <c r="B16" s="8"/>
      <c r="C16" s="8"/>
      <c r="D16" s="673">
        <v>509</v>
      </c>
      <c r="E16" s="216">
        <v>1.3</v>
      </c>
      <c r="F16" s="164" t="s">
        <v>287</v>
      </c>
      <c r="G16" s="74" t="s">
        <v>2</v>
      </c>
      <c r="H16" s="363">
        <v>3</v>
      </c>
      <c r="I16" s="309" t="s">
        <v>478</v>
      </c>
      <c r="J16" s="439">
        <v>7.26</v>
      </c>
      <c r="K16" s="74" t="s">
        <v>490</v>
      </c>
      <c r="L16" s="217" t="s">
        <v>135</v>
      </c>
      <c r="M16" s="79"/>
      <c r="N16" s="127"/>
      <c r="O16" s="127"/>
      <c r="P16" s="127"/>
      <c r="Q16" s="127"/>
      <c r="R16" s="127"/>
      <c r="S16" s="127"/>
      <c r="T16" s="127"/>
      <c r="U16" s="127"/>
      <c r="V16" s="127"/>
      <c r="W16" s="127"/>
      <c r="X16" s="127"/>
      <c r="Y16" s="127"/>
      <c r="Z16" s="127"/>
      <c r="AA16" s="127"/>
      <c r="AB16" s="127"/>
      <c r="AC16" s="137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  <c r="IA16" s="6"/>
      <c r="IB16" s="6"/>
      <c r="IC16" s="6"/>
      <c r="ID16" s="6"/>
      <c r="IE16" s="6"/>
      <c r="IF16" s="6"/>
      <c r="IG16" s="6"/>
      <c r="IH16" s="6"/>
      <c r="II16" s="6"/>
      <c r="IJ16" s="6"/>
      <c r="IK16" s="6"/>
      <c r="IL16" s="6"/>
      <c r="IM16" s="6"/>
      <c r="IN16" s="6"/>
      <c r="IO16" s="6"/>
      <c r="IP16" s="6"/>
      <c r="IQ16" s="6"/>
      <c r="IR16" s="6"/>
      <c r="IS16" s="6"/>
      <c r="IT16" s="6"/>
      <c r="IU16" s="6"/>
      <c r="IV16" s="6"/>
    </row>
    <row r="17" spans="1:256" s="14" customFormat="1" ht="13.5">
      <c r="A17" s="199">
        <f t="shared" si="0"/>
        <v>9</v>
      </c>
      <c r="B17" s="13"/>
      <c r="C17" s="92"/>
      <c r="D17" s="674">
        <v>509</v>
      </c>
      <c r="E17" s="201">
        <v>2</v>
      </c>
      <c r="F17" s="13" t="s">
        <v>348</v>
      </c>
      <c r="G17" s="200" t="s">
        <v>349</v>
      </c>
      <c r="H17" s="301">
        <v>2</v>
      </c>
      <c r="I17" s="301" t="s">
        <v>340</v>
      </c>
      <c r="J17" s="266">
        <v>8.2</v>
      </c>
      <c r="K17" s="200" t="s">
        <v>386</v>
      </c>
      <c r="L17" s="202" t="s">
        <v>356</v>
      </c>
      <c r="M17" s="20"/>
      <c r="N17" s="127"/>
      <c r="O17" s="127"/>
      <c r="P17" s="127"/>
      <c r="Q17" s="127"/>
      <c r="R17" s="127"/>
      <c r="S17" s="127"/>
      <c r="T17" s="127"/>
      <c r="U17" s="127"/>
      <c r="V17" s="127"/>
      <c r="W17" s="127"/>
      <c r="X17" s="127"/>
      <c r="Y17" s="127"/>
      <c r="Z17" s="127"/>
      <c r="AA17" s="127"/>
      <c r="AB17" s="127"/>
      <c r="AC17" s="137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  <c r="HH17" s="6"/>
      <c r="HI17" s="6"/>
      <c r="HJ17" s="6"/>
      <c r="HK17" s="6"/>
      <c r="HL17" s="6"/>
      <c r="HM17" s="6"/>
      <c r="HN17" s="6"/>
      <c r="HO17" s="6"/>
      <c r="HP17" s="6"/>
      <c r="HQ17" s="6"/>
      <c r="HR17" s="6"/>
      <c r="HS17" s="6"/>
      <c r="HT17" s="6"/>
      <c r="HU17" s="6"/>
      <c r="HV17" s="6"/>
      <c r="HW17" s="6"/>
      <c r="HX17" s="6"/>
      <c r="HY17" s="6"/>
      <c r="HZ17" s="6"/>
      <c r="IA17" s="6"/>
      <c r="IB17" s="6"/>
      <c r="IC17" s="6"/>
      <c r="ID17" s="6"/>
      <c r="IE17" s="6"/>
      <c r="IF17" s="6"/>
      <c r="IG17" s="6"/>
      <c r="IH17" s="6"/>
      <c r="II17" s="6"/>
      <c r="IJ17" s="6"/>
      <c r="IK17" s="6"/>
      <c r="IL17" s="6"/>
      <c r="IM17" s="6"/>
      <c r="IN17" s="6"/>
      <c r="IO17" s="6"/>
      <c r="IP17" s="6"/>
      <c r="IQ17" s="6"/>
      <c r="IR17" s="6"/>
      <c r="IS17" s="6"/>
      <c r="IT17" s="6"/>
      <c r="IU17" s="6"/>
      <c r="IV17" s="6"/>
    </row>
    <row r="18" spans="1:256" s="14" customFormat="1" ht="13.5">
      <c r="A18" s="210">
        <f t="shared" si="0"/>
        <v>11</v>
      </c>
      <c r="B18" s="12">
        <f>RANK(D18,$D$8:$D$27)</f>
        <v>11</v>
      </c>
      <c r="C18" s="94" t="s">
        <v>34</v>
      </c>
      <c r="D18" s="675">
        <v>506</v>
      </c>
      <c r="E18" s="431">
        <v>1.2</v>
      </c>
      <c r="F18" s="12" t="s">
        <v>385</v>
      </c>
      <c r="G18" s="12" t="s">
        <v>349</v>
      </c>
      <c r="H18" s="372">
        <v>2</v>
      </c>
      <c r="I18" s="372" t="s">
        <v>340</v>
      </c>
      <c r="J18" s="290">
        <v>10.16</v>
      </c>
      <c r="K18" s="12" t="s">
        <v>350</v>
      </c>
      <c r="L18" s="395" t="s">
        <v>491</v>
      </c>
      <c r="M18" s="21"/>
      <c r="N18" s="127"/>
      <c r="O18" s="24"/>
      <c r="P18" s="127"/>
      <c r="Q18" s="127"/>
      <c r="R18" s="127"/>
      <c r="S18" s="127"/>
      <c r="T18" s="127"/>
      <c r="U18" s="127"/>
      <c r="V18" s="127"/>
      <c r="W18" s="127"/>
      <c r="X18" s="127"/>
      <c r="Y18" s="127"/>
      <c r="Z18" s="127"/>
      <c r="AA18" s="127"/>
      <c r="AB18" s="127"/>
      <c r="AC18" s="137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  <c r="II18" s="6"/>
      <c r="IJ18" s="6"/>
      <c r="IK18" s="6"/>
      <c r="IL18" s="6"/>
      <c r="IM18" s="6"/>
      <c r="IN18" s="6"/>
      <c r="IO18" s="6"/>
      <c r="IP18" s="6"/>
      <c r="IQ18" s="6"/>
      <c r="IR18" s="6"/>
      <c r="IS18" s="6"/>
      <c r="IT18" s="6"/>
      <c r="IU18" s="6"/>
      <c r="IV18" s="6"/>
    </row>
    <row r="19" spans="1:256" s="14" customFormat="1" ht="13.5">
      <c r="A19" s="208">
        <f t="shared" si="0"/>
        <v>12</v>
      </c>
      <c r="B19" s="8">
        <f>RANK(D19,$D$8:$D$27)</f>
        <v>12</v>
      </c>
      <c r="C19" s="8" t="s">
        <v>34</v>
      </c>
      <c r="D19" s="673">
        <v>505</v>
      </c>
      <c r="E19" s="350">
        <v>-2.2</v>
      </c>
      <c r="F19" s="8" t="s">
        <v>425</v>
      </c>
      <c r="G19" s="89" t="s">
        <v>147</v>
      </c>
      <c r="H19" s="303">
        <v>2</v>
      </c>
      <c r="I19" s="303" t="s">
        <v>25</v>
      </c>
      <c r="J19" s="265">
        <v>5.21</v>
      </c>
      <c r="K19" s="89" t="s">
        <v>427</v>
      </c>
      <c r="L19" s="240" t="s">
        <v>412</v>
      </c>
      <c r="M19" s="91"/>
      <c r="N19" s="127"/>
      <c r="O19" s="24"/>
      <c r="P19" s="127"/>
      <c r="Q19" s="127"/>
      <c r="R19" s="127"/>
      <c r="S19" s="127"/>
      <c r="T19" s="127"/>
      <c r="U19" s="127"/>
      <c r="V19" s="127"/>
      <c r="W19" s="127"/>
      <c r="X19" s="127"/>
      <c r="Y19" s="127"/>
      <c r="Z19" s="127"/>
      <c r="AA19" s="127"/>
      <c r="AB19" s="127"/>
      <c r="AC19" s="137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  <c r="HX19" s="6"/>
      <c r="HY19" s="6"/>
      <c r="HZ19" s="6"/>
      <c r="IA19" s="6"/>
      <c r="IB19" s="6"/>
      <c r="IC19" s="6"/>
      <c r="ID19" s="6"/>
      <c r="IE19" s="6"/>
      <c r="IF19" s="6"/>
      <c r="IG19" s="6"/>
      <c r="IH19" s="6"/>
      <c r="II19" s="6"/>
      <c r="IJ19" s="6"/>
      <c r="IK19" s="6"/>
      <c r="IL19" s="6"/>
      <c r="IM19" s="6"/>
      <c r="IN19" s="6"/>
      <c r="IO19" s="6"/>
      <c r="IP19" s="6"/>
      <c r="IQ19" s="6"/>
      <c r="IR19" s="6"/>
      <c r="IS19" s="6"/>
      <c r="IT19" s="6"/>
      <c r="IU19" s="6"/>
      <c r="IV19" s="6"/>
    </row>
    <row r="20" spans="1:256" s="14" customFormat="1" ht="13.5">
      <c r="A20" s="193">
        <f t="shared" si="0"/>
        <v>12</v>
      </c>
      <c r="B20" s="8"/>
      <c r="C20" s="8"/>
      <c r="D20" s="673">
        <v>505</v>
      </c>
      <c r="E20" s="350">
        <v>0.5</v>
      </c>
      <c r="F20" s="8" t="s">
        <v>334</v>
      </c>
      <c r="G20" s="89" t="s">
        <v>333</v>
      </c>
      <c r="H20" s="303">
        <v>3</v>
      </c>
      <c r="I20" s="303" t="s">
        <v>492</v>
      </c>
      <c r="J20" s="265">
        <v>7.03</v>
      </c>
      <c r="K20" s="89" t="s">
        <v>126</v>
      </c>
      <c r="L20" s="240" t="s">
        <v>302</v>
      </c>
      <c r="M20" s="91"/>
      <c r="N20" s="127"/>
      <c r="O20" s="127"/>
      <c r="P20" s="127"/>
      <c r="Q20" s="127"/>
      <c r="R20" s="127"/>
      <c r="S20" s="127"/>
      <c r="T20" s="127"/>
      <c r="U20" s="127"/>
      <c r="V20" s="127"/>
      <c r="W20" s="127"/>
      <c r="X20" s="127"/>
      <c r="Y20" s="127"/>
      <c r="Z20" s="127"/>
      <c r="AA20" s="127"/>
      <c r="AB20" s="127"/>
      <c r="AC20" s="137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  <c r="HK20" s="6"/>
      <c r="HL20" s="6"/>
      <c r="HM20" s="6"/>
      <c r="HN20" s="6"/>
      <c r="HO20" s="6"/>
      <c r="HP20" s="6"/>
      <c r="HQ20" s="6"/>
      <c r="HR20" s="6"/>
      <c r="HS20" s="6"/>
      <c r="HT20" s="6"/>
      <c r="HU20" s="6"/>
      <c r="HV20" s="6"/>
      <c r="HW20" s="6"/>
      <c r="HX20" s="6"/>
      <c r="HY20" s="6"/>
      <c r="HZ20" s="6"/>
      <c r="IA20" s="6"/>
      <c r="IB20" s="6"/>
      <c r="IC20" s="6"/>
      <c r="ID20" s="6"/>
      <c r="IE20" s="6"/>
      <c r="IF20" s="6"/>
      <c r="IG20" s="6"/>
      <c r="IH20" s="6"/>
      <c r="II20" s="6"/>
      <c r="IJ20" s="6"/>
      <c r="IK20" s="6"/>
      <c r="IL20" s="6"/>
      <c r="IM20" s="6"/>
      <c r="IN20" s="6"/>
      <c r="IO20" s="6"/>
      <c r="IP20" s="6"/>
      <c r="IQ20" s="6"/>
      <c r="IR20" s="6"/>
      <c r="IS20" s="6"/>
      <c r="IT20" s="6"/>
      <c r="IU20" s="6"/>
      <c r="IV20" s="6"/>
    </row>
    <row r="21" spans="1:256" s="14" customFormat="1" ht="13.5">
      <c r="A21" s="208">
        <f t="shared" si="0"/>
        <v>14</v>
      </c>
      <c r="B21" s="8">
        <f>RANK(D21,$D$8:$D$27)</f>
        <v>14</v>
      </c>
      <c r="C21" s="8" t="s">
        <v>34</v>
      </c>
      <c r="D21" s="673">
        <v>502</v>
      </c>
      <c r="E21" s="350">
        <v>1</v>
      </c>
      <c r="F21" s="8" t="s">
        <v>493</v>
      </c>
      <c r="G21" s="89" t="s">
        <v>164</v>
      </c>
      <c r="H21" s="303">
        <v>3</v>
      </c>
      <c r="I21" s="303" t="s">
        <v>201</v>
      </c>
      <c r="J21" s="439">
        <v>7.03</v>
      </c>
      <c r="K21" s="89" t="s">
        <v>494</v>
      </c>
      <c r="L21" s="240" t="s">
        <v>495</v>
      </c>
      <c r="M21" s="91"/>
      <c r="N21" s="97"/>
      <c r="O21" s="138"/>
      <c r="P21" s="127"/>
      <c r="Q21" s="127"/>
      <c r="R21" s="127"/>
      <c r="S21" s="127"/>
      <c r="T21" s="24"/>
      <c r="U21" s="127"/>
      <c r="V21" s="127"/>
      <c r="W21" s="127"/>
      <c r="X21" s="127"/>
      <c r="Y21" s="127"/>
      <c r="Z21" s="127"/>
      <c r="AA21" s="127"/>
      <c r="AB21" s="127"/>
      <c r="AC21" s="137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  <c r="HY21" s="6"/>
      <c r="HZ21" s="6"/>
      <c r="IA21" s="6"/>
      <c r="IB21" s="6"/>
      <c r="IC21" s="6"/>
      <c r="ID21" s="6"/>
      <c r="IE21" s="6"/>
      <c r="IF21" s="6"/>
      <c r="IG21" s="6"/>
      <c r="IH21" s="6"/>
      <c r="II21" s="6"/>
      <c r="IJ21" s="6"/>
      <c r="IK21" s="6"/>
      <c r="IL21" s="6"/>
      <c r="IM21" s="6"/>
      <c r="IN21" s="6"/>
      <c r="IO21" s="6"/>
      <c r="IP21" s="6"/>
      <c r="IQ21" s="6"/>
      <c r="IR21" s="6"/>
      <c r="IS21" s="6"/>
      <c r="IT21" s="6"/>
      <c r="IU21" s="6"/>
      <c r="IV21" s="6"/>
    </row>
    <row r="22" spans="1:256" s="14" customFormat="1" ht="13.5">
      <c r="A22" s="199">
        <f t="shared" si="0"/>
        <v>15</v>
      </c>
      <c r="B22" s="93">
        <f>RANK(D22,$D$8:$D$27)</f>
        <v>15</v>
      </c>
      <c r="C22" s="92" t="s">
        <v>34</v>
      </c>
      <c r="D22" s="674">
        <v>501</v>
      </c>
      <c r="E22" s="201">
        <v>0</v>
      </c>
      <c r="F22" s="13" t="s">
        <v>288</v>
      </c>
      <c r="G22" s="111" t="s">
        <v>270</v>
      </c>
      <c r="H22" s="382">
        <v>2</v>
      </c>
      <c r="I22" s="382" t="s">
        <v>478</v>
      </c>
      <c r="J22" s="441">
        <v>7.26</v>
      </c>
      <c r="K22" s="111" t="s">
        <v>126</v>
      </c>
      <c r="L22" s="209" t="s">
        <v>135</v>
      </c>
      <c r="M22" s="95"/>
      <c r="N22" s="24"/>
      <c r="O22" s="127"/>
      <c r="P22" s="127"/>
      <c r="Q22" s="127"/>
      <c r="R22" s="127"/>
      <c r="S22" s="127"/>
      <c r="T22" s="24"/>
      <c r="U22" s="127"/>
      <c r="V22" s="127"/>
      <c r="W22" s="127"/>
      <c r="X22" s="127"/>
      <c r="Y22" s="127"/>
      <c r="Z22" s="127"/>
      <c r="AA22" s="127"/>
      <c r="AB22" s="127"/>
      <c r="AC22" s="137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  <c r="HU22" s="6"/>
      <c r="HV22" s="6"/>
      <c r="HW22" s="6"/>
      <c r="HX22" s="6"/>
      <c r="HY22" s="6"/>
      <c r="HZ22" s="6"/>
      <c r="IA22" s="6"/>
      <c r="IB22" s="6"/>
      <c r="IC22" s="6"/>
      <c r="ID22" s="6"/>
      <c r="IE22" s="6"/>
      <c r="IF22" s="6"/>
      <c r="IG22" s="6"/>
      <c r="IH22" s="6"/>
      <c r="II22" s="6"/>
      <c r="IJ22" s="6"/>
      <c r="IK22" s="6"/>
      <c r="IL22" s="6"/>
      <c r="IM22" s="6"/>
      <c r="IN22" s="6"/>
      <c r="IO22" s="6"/>
      <c r="IP22" s="6"/>
      <c r="IQ22" s="6"/>
      <c r="IR22" s="6"/>
      <c r="IS22" s="6"/>
      <c r="IT22" s="6"/>
      <c r="IU22" s="6"/>
      <c r="IV22" s="6"/>
    </row>
    <row r="23" spans="1:256" s="14" customFormat="1" ht="13.5">
      <c r="A23" s="210">
        <f t="shared" si="0"/>
        <v>16</v>
      </c>
      <c r="B23" s="117">
        <f>RANK(D23,$D$8:$D$27)</f>
        <v>16</v>
      </c>
      <c r="C23" s="94" t="s">
        <v>34</v>
      </c>
      <c r="D23" s="675">
        <v>500</v>
      </c>
      <c r="E23" s="391">
        <v>1.4</v>
      </c>
      <c r="F23" s="12" t="s">
        <v>413</v>
      </c>
      <c r="G23" s="117" t="s">
        <v>202</v>
      </c>
      <c r="H23" s="359">
        <v>3</v>
      </c>
      <c r="I23" s="359" t="s">
        <v>148</v>
      </c>
      <c r="J23" s="290">
        <v>8.04</v>
      </c>
      <c r="K23" s="117" t="s">
        <v>203</v>
      </c>
      <c r="L23" s="243" t="s">
        <v>195</v>
      </c>
      <c r="M23" s="118"/>
      <c r="N23" s="24"/>
      <c r="O23" s="24"/>
      <c r="P23" s="127"/>
      <c r="Q23" s="127"/>
      <c r="R23" s="127"/>
      <c r="S23" s="127"/>
      <c r="T23" s="127"/>
      <c r="U23" s="127"/>
      <c r="V23" s="127"/>
      <c r="W23" s="127"/>
      <c r="X23" s="127"/>
      <c r="Y23" s="127"/>
      <c r="Z23" s="127"/>
      <c r="AA23" s="127"/>
      <c r="AB23" s="127"/>
      <c r="AC23" s="137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  <c r="HJ23" s="6"/>
      <c r="HK23" s="6"/>
      <c r="HL23" s="6"/>
      <c r="HM23" s="6"/>
      <c r="HN23" s="6"/>
      <c r="HO23" s="6"/>
      <c r="HP23" s="6"/>
      <c r="HQ23" s="6"/>
      <c r="HR23" s="6"/>
      <c r="HS23" s="6"/>
      <c r="HT23" s="6"/>
      <c r="HU23" s="6"/>
      <c r="HV23" s="6"/>
      <c r="HW23" s="6"/>
      <c r="HX23" s="6"/>
      <c r="HY23" s="6"/>
      <c r="HZ23" s="6"/>
      <c r="IA23" s="6"/>
      <c r="IB23" s="6"/>
      <c r="IC23" s="6"/>
      <c r="ID23" s="6"/>
      <c r="IE23" s="6"/>
      <c r="IF23" s="6"/>
      <c r="IG23" s="6"/>
      <c r="IH23" s="6"/>
      <c r="II23" s="6"/>
      <c r="IJ23" s="6"/>
      <c r="IK23" s="6"/>
      <c r="IL23" s="6"/>
      <c r="IM23" s="6"/>
      <c r="IN23" s="6"/>
      <c r="IO23" s="6"/>
      <c r="IP23" s="6"/>
      <c r="IQ23" s="6"/>
      <c r="IR23" s="6"/>
      <c r="IS23" s="6"/>
      <c r="IT23" s="6"/>
      <c r="IU23" s="6"/>
      <c r="IV23" s="6"/>
    </row>
    <row r="24" spans="1:256" s="14" customFormat="1" ht="13.5">
      <c r="A24" s="208">
        <f t="shared" si="0"/>
        <v>17</v>
      </c>
      <c r="B24" s="89">
        <f>RANK(D24,$D$8:$D$27)</f>
        <v>17</v>
      </c>
      <c r="C24" s="90" t="s">
        <v>34</v>
      </c>
      <c r="D24" s="673">
        <v>498</v>
      </c>
      <c r="E24" s="350">
        <v>1.8</v>
      </c>
      <c r="F24" s="8" t="s">
        <v>242</v>
      </c>
      <c r="G24" s="89" t="s">
        <v>243</v>
      </c>
      <c r="H24" s="303">
        <v>3</v>
      </c>
      <c r="I24" s="303" t="s">
        <v>496</v>
      </c>
      <c r="J24" s="265">
        <v>6.08</v>
      </c>
      <c r="K24" s="89" t="s">
        <v>134</v>
      </c>
      <c r="L24" s="240" t="s">
        <v>131</v>
      </c>
      <c r="M24" s="91"/>
      <c r="N24" s="24"/>
      <c r="O24" s="24"/>
      <c r="P24" s="24"/>
      <c r="Q24" s="127"/>
      <c r="R24" s="127"/>
      <c r="S24" s="127"/>
      <c r="T24" s="127"/>
      <c r="U24" s="127"/>
      <c r="V24" s="127"/>
      <c r="W24" s="127"/>
      <c r="X24" s="127"/>
      <c r="Y24" s="127"/>
      <c r="Z24" s="127"/>
      <c r="AA24" s="127"/>
      <c r="AB24" s="127"/>
      <c r="AC24" s="137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  <c r="HJ24" s="6"/>
      <c r="HK24" s="6"/>
      <c r="HL24" s="6"/>
      <c r="HM24" s="6"/>
      <c r="HN24" s="6"/>
      <c r="HO24" s="6"/>
      <c r="HP24" s="6"/>
      <c r="HQ24" s="6"/>
      <c r="HR24" s="6"/>
      <c r="HS24" s="6"/>
      <c r="HT24" s="6"/>
      <c r="HU24" s="6"/>
      <c r="HV24" s="6"/>
      <c r="HW24" s="6"/>
      <c r="HX24" s="6"/>
      <c r="HY24" s="6"/>
      <c r="HZ24" s="6"/>
      <c r="IA24" s="6"/>
      <c r="IB24" s="6"/>
      <c r="IC24" s="6"/>
      <c r="ID24" s="6"/>
      <c r="IE24" s="6"/>
      <c r="IF24" s="6"/>
      <c r="IG24" s="6"/>
      <c r="IH24" s="6"/>
      <c r="II24" s="6"/>
      <c r="IJ24" s="6"/>
      <c r="IK24" s="6"/>
      <c r="IL24" s="6"/>
      <c r="IM24" s="6"/>
      <c r="IN24" s="6"/>
      <c r="IO24" s="6"/>
      <c r="IP24" s="6"/>
      <c r="IQ24" s="6"/>
      <c r="IR24" s="6"/>
      <c r="IS24" s="6"/>
      <c r="IT24" s="6"/>
      <c r="IU24" s="6"/>
      <c r="IV24" s="6"/>
    </row>
    <row r="25" spans="1:256" s="14" customFormat="1" ht="13.5">
      <c r="A25" s="193">
        <f t="shared" si="0"/>
        <v>17</v>
      </c>
      <c r="B25" s="89">
        <f>RANK(D25,$D$8:$D$27)</f>
        <v>17</v>
      </c>
      <c r="C25" s="90" t="s">
        <v>34</v>
      </c>
      <c r="D25" s="673">
        <v>498</v>
      </c>
      <c r="E25" s="216">
        <v>0.1</v>
      </c>
      <c r="F25" s="164" t="s">
        <v>289</v>
      </c>
      <c r="G25" s="146" t="s">
        <v>173</v>
      </c>
      <c r="H25" s="411">
        <v>3</v>
      </c>
      <c r="I25" s="300" t="s">
        <v>131</v>
      </c>
      <c r="J25" s="439">
        <v>7.01</v>
      </c>
      <c r="K25" s="74" t="s">
        <v>130</v>
      </c>
      <c r="L25" s="426" t="s">
        <v>131</v>
      </c>
      <c r="M25" s="19"/>
      <c r="N25" s="127"/>
      <c r="O25" s="127"/>
      <c r="P25" s="127"/>
      <c r="Q25" s="127"/>
      <c r="R25" s="127"/>
      <c r="S25" s="127"/>
      <c r="T25" s="127"/>
      <c r="U25" s="127"/>
      <c r="V25" s="127"/>
      <c r="W25" s="127"/>
      <c r="X25" s="127"/>
      <c r="Y25" s="127"/>
      <c r="Z25" s="127"/>
      <c r="AA25" s="127"/>
      <c r="AB25" s="127"/>
      <c r="AC25" s="137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  <c r="HJ25" s="6"/>
      <c r="HK25" s="6"/>
      <c r="HL25" s="6"/>
      <c r="HM25" s="6"/>
      <c r="HN25" s="6"/>
      <c r="HO25" s="6"/>
      <c r="HP25" s="6"/>
      <c r="HQ25" s="6"/>
      <c r="HR25" s="6"/>
      <c r="HS25" s="6"/>
      <c r="HT25" s="6"/>
      <c r="HU25" s="6"/>
      <c r="HV25" s="6"/>
      <c r="HW25" s="6"/>
      <c r="HX25" s="6"/>
      <c r="HY25" s="6"/>
      <c r="HZ25" s="6"/>
      <c r="IA25" s="6"/>
      <c r="IB25" s="6"/>
      <c r="IC25" s="6"/>
      <c r="ID25" s="6"/>
      <c r="IE25" s="6"/>
      <c r="IF25" s="6"/>
      <c r="IG25" s="6"/>
      <c r="IH25" s="6"/>
      <c r="II25" s="6"/>
      <c r="IJ25" s="6"/>
      <c r="IK25" s="6"/>
      <c r="IL25" s="6"/>
      <c r="IM25" s="6"/>
      <c r="IN25" s="6"/>
      <c r="IO25" s="6"/>
      <c r="IP25" s="6"/>
      <c r="IQ25" s="6"/>
      <c r="IR25" s="6"/>
      <c r="IS25" s="6"/>
      <c r="IT25" s="6"/>
      <c r="IU25" s="6"/>
      <c r="IV25" s="6"/>
    </row>
    <row r="26" spans="1:256" s="14" customFormat="1" ht="13.5">
      <c r="A26" s="208">
        <f t="shared" si="0"/>
        <v>17</v>
      </c>
      <c r="B26" s="89"/>
      <c r="C26" s="89"/>
      <c r="D26" s="673">
        <v>498</v>
      </c>
      <c r="E26" s="195">
        <v>0.5</v>
      </c>
      <c r="F26" s="8" t="s">
        <v>383</v>
      </c>
      <c r="G26" s="194" t="s">
        <v>384</v>
      </c>
      <c r="H26" s="303">
        <v>2</v>
      </c>
      <c r="I26" s="300" t="s">
        <v>340</v>
      </c>
      <c r="J26" s="265">
        <v>7.03</v>
      </c>
      <c r="K26" s="194" t="s">
        <v>360</v>
      </c>
      <c r="L26" s="196" t="s">
        <v>342</v>
      </c>
      <c r="M26" s="19"/>
      <c r="N26" s="127"/>
      <c r="O26" s="127"/>
      <c r="P26" s="127"/>
      <c r="Q26" s="127"/>
      <c r="R26" s="127"/>
      <c r="S26" s="127"/>
      <c r="T26" s="127"/>
      <c r="U26" s="127"/>
      <c r="V26" s="127"/>
      <c r="W26" s="127"/>
      <c r="X26" s="127"/>
      <c r="Y26" s="127"/>
      <c r="Z26" s="127"/>
      <c r="AA26" s="127"/>
      <c r="AB26" s="127"/>
      <c r="AC26" s="137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  <c r="HJ26" s="6"/>
      <c r="HK26" s="6"/>
      <c r="HL26" s="6"/>
      <c r="HM26" s="6"/>
      <c r="HN26" s="6"/>
      <c r="HO26" s="6"/>
      <c r="HP26" s="6"/>
      <c r="HQ26" s="6"/>
      <c r="HR26" s="6"/>
      <c r="HS26" s="6"/>
      <c r="HT26" s="6"/>
      <c r="HU26" s="6"/>
      <c r="HV26" s="6"/>
      <c r="HW26" s="6"/>
      <c r="HX26" s="6"/>
      <c r="HY26" s="6"/>
      <c r="HZ26" s="6"/>
      <c r="IA26" s="6"/>
      <c r="IB26" s="6"/>
      <c r="IC26" s="6"/>
      <c r="ID26" s="6"/>
      <c r="IE26" s="6"/>
      <c r="IF26" s="6"/>
      <c r="IG26" s="6"/>
      <c r="IH26" s="6"/>
      <c r="II26" s="6"/>
      <c r="IJ26" s="6"/>
      <c r="IK26" s="6"/>
      <c r="IL26" s="6"/>
      <c r="IM26" s="6"/>
      <c r="IN26" s="6"/>
      <c r="IO26" s="6"/>
      <c r="IP26" s="6"/>
      <c r="IQ26" s="6"/>
      <c r="IR26" s="6"/>
      <c r="IS26" s="6"/>
      <c r="IT26" s="6"/>
      <c r="IU26" s="6"/>
      <c r="IV26" s="6"/>
    </row>
    <row r="27" spans="1:256" s="14" customFormat="1" ht="14.25" thickBot="1">
      <c r="A27" s="428">
        <f t="shared" si="0"/>
        <v>17</v>
      </c>
      <c r="B27" s="140">
        <f>RANK(D27,$D$8:$D$27)</f>
        <v>17</v>
      </c>
      <c r="C27" s="141" t="s">
        <v>34</v>
      </c>
      <c r="D27" s="677">
        <v>498</v>
      </c>
      <c r="E27" s="289">
        <v>0.8</v>
      </c>
      <c r="F27" s="181" t="s">
        <v>238</v>
      </c>
      <c r="G27" s="433" t="s">
        <v>239</v>
      </c>
      <c r="H27" s="438">
        <v>2</v>
      </c>
      <c r="I27" s="352" t="s">
        <v>131</v>
      </c>
      <c r="J27" s="442">
        <v>8.27</v>
      </c>
      <c r="K27" s="233" t="s">
        <v>227</v>
      </c>
      <c r="L27" s="435" t="s">
        <v>135</v>
      </c>
      <c r="M27" s="96"/>
      <c r="N27" s="127"/>
      <c r="O27" s="127"/>
      <c r="P27" s="127"/>
      <c r="Q27" s="127"/>
      <c r="R27" s="127"/>
      <c r="S27" s="127"/>
      <c r="T27" s="24"/>
      <c r="U27" s="127"/>
      <c r="V27" s="127"/>
      <c r="W27" s="127"/>
      <c r="X27" s="127"/>
      <c r="Y27" s="127"/>
      <c r="Z27" s="127"/>
      <c r="AA27" s="127"/>
      <c r="AB27" s="127"/>
      <c r="AC27" s="137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  <c r="HJ27" s="6"/>
      <c r="HK27" s="6"/>
      <c r="HL27" s="6"/>
      <c r="HM27" s="6"/>
      <c r="HN27" s="6"/>
      <c r="HO27" s="6"/>
      <c r="HP27" s="6"/>
      <c r="HQ27" s="6"/>
      <c r="HR27" s="6"/>
      <c r="HS27" s="6"/>
      <c r="HT27" s="6"/>
      <c r="HU27" s="6"/>
      <c r="HV27" s="6"/>
      <c r="HW27" s="6"/>
      <c r="HX27" s="6"/>
      <c r="HY27" s="6"/>
      <c r="HZ27" s="6"/>
      <c r="IA27" s="6"/>
      <c r="IB27" s="6"/>
      <c r="IC27" s="6"/>
      <c r="ID27" s="6"/>
      <c r="IE27" s="6"/>
      <c r="IF27" s="6"/>
      <c r="IG27" s="6"/>
      <c r="IH27" s="6"/>
      <c r="II27" s="6"/>
      <c r="IJ27" s="6"/>
      <c r="IK27" s="6"/>
      <c r="IL27" s="6"/>
      <c r="IM27" s="6"/>
      <c r="IN27" s="6"/>
      <c r="IO27" s="6"/>
      <c r="IP27" s="6"/>
      <c r="IQ27" s="6"/>
      <c r="IR27" s="6"/>
      <c r="IS27" s="6"/>
      <c r="IT27" s="6"/>
      <c r="IU27" s="6"/>
      <c r="IV27" s="6"/>
    </row>
  </sheetData>
  <printOptions/>
  <pageMargins left="0.75" right="0.75" top="1" bottom="1" header="0.512" footer="0.512"/>
  <pageSetup horizontalDpi="360" verticalDpi="36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